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Invoice Layout" sheetId="2" state="visible" r:id="rId2"/>
    <sheet xmlns:r="http://schemas.openxmlformats.org/officeDocument/2006/relationships" name="Field Checklist" sheetId="3" state="visible" r:id="rId3"/>
    <sheet xmlns:r="http://schemas.openxmlformats.org/officeDocument/2006/relationships" name="Settings" sheetId="4" state="visible" r:id="rId4"/>
  </sheets>
  <definedNames>
    <definedName name="_xlnm.Print_Area" localSheetId="1">'Invoice Layout'!$A$1:$L$55</definedName>
  </definedNames>
  <calcPr calcId="124519" fullCalcOnLoad="1"/>
</workbook>
</file>

<file path=xl/styles.xml><?xml version="1.0" encoding="utf-8"?>
<styleSheet xmlns="http://schemas.openxmlformats.org/spreadsheetml/2006/main">
  <numFmts count="5">
    <numFmt numFmtId="164" formatCode="0.0%;(0.0%);&quot;-&quot;"/>
    <numFmt numFmtId="165" formatCode="yyyy-mm-dd"/>
    <numFmt numFmtId="166" formatCode="hh:mm:ss"/>
    <numFmt numFmtId="167" formatCode="#,##0.##;(#,##0.##);&quot;-&quot;"/>
    <numFmt numFmtId="168" formatCode="#,##0.00;(#,##0.00);&quot;-&quot;"/>
  </numFmts>
  <fonts count="16">
    <font>
      <name val="Calibri"/>
      <family val="2"/>
      <color theme="1"/>
      <sz val="11"/>
      <scheme val="minor"/>
    </font>
    <font>
      <name val="Arial"/>
      <b val="1"/>
      <color rgb="00CC1923"/>
      <sz val="16"/>
    </font>
    <font>
      <name val="Arial"/>
      <color rgb="00666666"/>
      <sz val="9"/>
    </font>
    <font>
      <name val="Arial"/>
      <b val="1"/>
      <color rgb="00FFFFFF"/>
    </font>
    <font>
      <name val="Arial"/>
      <b val="1"/>
      <color rgb="00CC1923"/>
      <sz val="12"/>
    </font>
    <font>
      <name val="Arial"/>
      <b val="1"/>
    </font>
    <font>
      <name val="Arial"/>
    </font>
    <font>
      <name val="Arial"/>
      <color rgb="000000FF"/>
    </font>
    <font>
      <name val="Arial"/>
      <b val="1"/>
      <color rgb="00008000"/>
    </font>
    <font>
      <name val="Arial"/>
      <sz val="9"/>
    </font>
    <font>
      <name val="Arial"/>
      <i val="1"/>
      <sz val="9"/>
    </font>
    <font>
      <name val="Arial"/>
      <b val="1"/>
      <color rgb="00CC1923"/>
      <sz val="9"/>
    </font>
    <font>
      <name val="Arial"/>
      <b val="1"/>
      <color rgb="00CC1923"/>
      <sz val="14"/>
    </font>
    <font>
      <name val="Arial"/>
      <b val="1"/>
      <color rgb="00CC1923"/>
      <sz val="18"/>
    </font>
    <font>
      <name val="Arial"/>
      <b val="1"/>
      <color rgb="00FFFFFF"/>
      <sz val="9"/>
    </font>
    <font>
      <name val="Arial"/>
      <b val="1"/>
      <color rgb="00CC1923"/>
    </font>
  </fonts>
  <fills count="6">
    <fill>
      <patternFill/>
    </fill>
    <fill>
      <patternFill patternType="gray125"/>
    </fill>
    <fill>
      <patternFill patternType="solid">
        <fgColor rgb="00CC1923"/>
      </patternFill>
    </fill>
    <fill>
      <patternFill patternType="solid">
        <fgColor rgb="00FFF2CC"/>
      </patternFill>
    </fill>
    <fill>
      <patternFill patternType="solid">
        <fgColor rgb="00111111"/>
      </patternFill>
    </fill>
    <fill>
      <patternFill patternType="solid">
        <fgColor rgb="00F0EEEA"/>
      </patternFill>
    </fill>
  </fills>
  <borders count="8">
    <border>
      <left/>
      <right/>
      <top/>
      <bottom/>
      <diagonal/>
    </border>
    <border>
      <left style="thin">
        <color rgb="00BFBFBF"/>
      </left>
      <right style="thin">
        <color rgb="00BFBFBF"/>
      </right>
      <top style="thin">
        <color rgb="00BFBFBF"/>
      </top>
      <bottom style="thin">
        <color rgb="00BFBFBF"/>
      </bottom>
    </border>
    <border>
      <bottom style="thin">
        <color rgb="00BFBFBF"/>
      </bottom>
    </border>
    <border>
      <left/>
      <right/>
      <top style="thin">
        <color rgb="00BFBFBF"/>
      </top>
      <bottom/>
      <diagonal/>
    </border>
    <border>
      <left/>
      <right style="thin">
        <color rgb="00BFBFBF"/>
      </right>
      <top style="thin">
        <color rgb="00BFBFBF"/>
      </top>
      <bottom/>
      <diagonal/>
    </border>
    <border>
      <left/>
      <right/>
      <top style="thin">
        <color rgb="00BFBFBF"/>
      </top>
      <bottom style="thin">
        <color rgb="00BFBFBF"/>
      </bottom>
      <diagonal/>
    </border>
    <border>
      <left/>
      <right style="thin">
        <color rgb="00BFBFBF"/>
      </right>
      <top style="thin">
        <color rgb="00BFBFBF"/>
      </top>
      <bottom style="thin">
        <color rgb="00BFBFBF"/>
      </bottom>
      <diagonal/>
    </border>
    <border>
      <left style="dashed">
        <color rgb="00999999"/>
      </left>
      <right style="dashed">
        <color rgb="00999999"/>
      </right>
      <top style="dashed">
        <color rgb="00999999"/>
      </top>
      <bottom style="dashed">
        <color rgb="00999999"/>
      </bottom>
    </border>
  </borders>
  <cellStyleXfs count="1">
    <xf numFmtId="0" fontId="0" fillId="0" borderId="0"/>
  </cellStyleXfs>
  <cellXfs count="53">
    <xf numFmtId="0" fontId="0" fillId="0" borderId="0" pivotButton="0" quotePrefix="0" xfId="0"/>
    <xf numFmtId="0" fontId="1" fillId="0" borderId="0" pivotButton="0" quotePrefix="0" xfId="0"/>
    <xf numFmtId="0" fontId="2" fillId="0" borderId="0" pivotButton="0" quotePrefix="0" xfId="0"/>
    <xf numFmtId="0" fontId="3" fillId="2" borderId="0" applyAlignment="1" pivotButton="0" quotePrefix="0" xfId="0">
      <alignment vertical="top" wrapText="1"/>
    </xf>
    <xf numFmtId="0" fontId="4" fillId="0" borderId="0" pivotButton="0" quotePrefix="0" xfId="0"/>
    <xf numFmtId="0" fontId="5" fillId="0" borderId="0" applyAlignment="1" pivotButton="0" quotePrefix="0" xfId="0">
      <alignment horizontal="center" vertical="top"/>
    </xf>
    <xf numFmtId="0" fontId="6" fillId="0" borderId="0" applyAlignment="1" pivotButton="0" quotePrefix="0" xfId="0">
      <alignment vertical="top" wrapText="1"/>
    </xf>
    <xf numFmtId="0" fontId="7" fillId="3" borderId="1" pivotButton="0" quotePrefix="0" xfId="0"/>
    <xf numFmtId="0" fontId="6" fillId="0" borderId="0" pivotButton="0" quotePrefix="0" xfId="0"/>
    <xf numFmtId="0" fontId="6" fillId="0" borderId="1" pivotButton="0" quotePrefix="0" xfId="0"/>
    <xf numFmtId="0" fontId="8" fillId="0" borderId="1" pivotButton="0" quotePrefix="0" xfId="0"/>
    <xf numFmtId="0" fontId="6" fillId="0" borderId="0" applyAlignment="1" pivotButton="0" quotePrefix="0" xfId="0">
      <alignment horizontal="center" vertical="top"/>
    </xf>
    <xf numFmtId="0" fontId="9" fillId="0" borderId="0" applyAlignment="1" pivotButton="0" quotePrefix="0" xfId="0">
      <alignment vertical="top" wrapText="1"/>
    </xf>
    <xf numFmtId="0" fontId="10" fillId="0" borderId="0" applyAlignment="1" pivotButton="0" quotePrefix="0" xfId="0">
      <alignment vertical="top" wrapText="1"/>
    </xf>
    <xf numFmtId="0" fontId="11" fillId="0" borderId="0" pivotButton="0" quotePrefix="0" xfId="0"/>
    <xf numFmtId="0" fontId="13" fillId="0" borderId="0" pivotButton="0" quotePrefix="0" xfId="0"/>
    <xf numFmtId="0" fontId="3" fillId="2" borderId="0" applyAlignment="1" pivotButton="0" quotePrefix="0" xfId="0">
      <alignment vertical="center" wrapText="1"/>
    </xf>
    <xf numFmtId="0" fontId="3" fillId="4" borderId="0" pivotButton="0" quotePrefix="0" xfId="0"/>
    <xf numFmtId="0" fontId="0" fillId="4" borderId="0" pivotButton="0" quotePrefix="0" xfId="0"/>
    <xf numFmtId="0" fontId="6" fillId="0" borderId="0" applyAlignment="1" pivotButton="0" quotePrefix="0" xfId="0">
      <alignment vertical="center"/>
    </xf>
    <xf numFmtId="0" fontId="7" fillId="3" borderId="1" applyAlignment="1" pivotButton="0" quotePrefix="0" xfId="0">
      <alignment horizontal="left" vertical="center"/>
    </xf>
    <xf numFmtId="0" fontId="0" fillId="3" borderId="1" pivotButton="0" quotePrefix="0" xfId="0"/>
    <xf numFmtId="165" fontId="7" fillId="3" borderId="1" applyAlignment="1" pivotButton="0" quotePrefix="0" xfId="0">
      <alignment horizontal="left" vertical="center"/>
    </xf>
    <xf numFmtId="166" fontId="7" fillId="3" borderId="1" applyAlignment="1" pivotButton="0" quotePrefix="0" xfId="0">
      <alignment horizontal="left" vertical="center"/>
    </xf>
    <xf numFmtId="49" fontId="7" fillId="3" borderId="1" applyAlignment="1" pivotButton="0" quotePrefix="0" xfId="0">
      <alignment horizontal="left" vertical="center"/>
    </xf>
    <xf numFmtId="0" fontId="2" fillId="0" borderId="0" applyAlignment="1" pivotButton="0" quotePrefix="0" xfId="0">
      <alignment vertical="top" wrapText="1"/>
    </xf>
    <xf numFmtId="0" fontId="14" fillId="4" borderId="0" applyAlignment="1" pivotButton="0" quotePrefix="0" xfId="0">
      <alignment horizontal="center" vertical="center" wrapText="1"/>
    </xf>
    <xf numFmtId="0" fontId="6" fillId="0" borderId="1" applyAlignment="1" pivotButton="0" quotePrefix="0" xfId="0">
      <alignment horizontal="center"/>
    </xf>
    <xf numFmtId="167" fontId="7" fillId="3" borderId="1" pivotButton="0" quotePrefix="0" xfId="0"/>
    <xf numFmtId="168" fontId="7" fillId="3" borderId="1" pivotButton="0" quotePrefix="0" xfId="0"/>
    <xf numFmtId="168" fontId="6" fillId="0" borderId="1" pivotButton="0" quotePrefix="0" xfId="0"/>
    <xf numFmtId="164" fontId="6" fillId="0" borderId="1" pivotButton="0" quotePrefix="0" xfId="0"/>
    <xf numFmtId="0" fontId="5" fillId="0" borderId="0" pivotButton="0" quotePrefix="0" xfId="0"/>
    <xf numFmtId="0" fontId="6" fillId="0" borderId="2" pivotButton="0" quotePrefix="0" xfId="0"/>
    <xf numFmtId="0" fontId="0" fillId="0" borderId="2" pivotButton="0" quotePrefix="0" xfId="0"/>
    <xf numFmtId="168" fontId="6" fillId="0" borderId="2" pivotButton="0" quotePrefix="0" xfId="0"/>
    <xf numFmtId="0" fontId="5" fillId="5" borderId="2" pivotButton="0" quotePrefix="0" xfId="0"/>
    <xf numFmtId="0" fontId="0" fillId="5" borderId="2" pivotButton="0" quotePrefix="0" xfId="0"/>
    <xf numFmtId="168" fontId="15" fillId="5" borderId="2" pivotButton="0" quotePrefix="0" xfId="0"/>
    <xf numFmtId="0" fontId="2" fillId="0" borderId="7" applyAlignment="1" pivotButton="0" quotePrefix="0" xfId="0">
      <alignment horizontal="center" vertical="center" wrapText="1"/>
    </xf>
    <xf numFmtId="0" fontId="0" fillId="0" borderId="7" pivotButton="0" quotePrefix="0" xfId="0"/>
    <xf numFmtId="0" fontId="5" fillId="0" borderId="2" pivotButton="0" quotePrefix="0" xfId="0"/>
    <xf numFmtId="0" fontId="15" fillId="0" borderId="0" pivotButton="0" quotePrefix="0" xfId="0"/>
    <xf numFmtId="0" fontId="12" fillId="0" borderId="0" pivotButton="0" quotePrefix="0" xfId="0"/>
    <xf numFmtId="0" fontId="3" fillId="4" borderId="0" applyAlignment="1" pivotButton="0" quotePrefix="0" xfId="0">
      <alignment vertical="center" wrapText="1"/>
    </xf>
    <xf numFmtId="0" fontId="6" fillId="0" borderId="2" applyAlignment="1" pivotButton="0" quotePrefix="0" xfId="0">
      <alignment vertical="top" wrapText="1"/>
    </xf>
    <xf numFmtId="0" fontId="7" fillId="3" borderId="2" applyAlignment="1" pivotButton="0" quotePrefix="0" xfId="0">
      <alignment horizontal="center" vertical="top"/>
    </xf>
    <xf numFmtId="0" fontId="0" fillId="0" borderId="0" applyAlignment="1" pivotButton="0" quotePrefix="0" xfId="0">
      <alignment horizontal="left"/>
    </xf>
    <xf numFmtId="0" fontId="15" fillId="0" borderId="0" applyAlignment="1" pivotButton="0" quotePrefix="0" xfId="0">
      <alignment horizontal="left"/>
    </xf>
    <xf numFmtId="164" fontId="7" fillId="3" borderId="1" pivotButton="0" quotePrefix="0" xfId="0"/>
    <xf numFmtId="164" fontId="6" fillId="0" borderId="2" pivotButton="0" quotePrefix="0" xfId="0"/>
    <xf numFmtId="0" fontId="2" fillId="0" borderId="2" pivotButton="0" quotePrefix="0" xfId="0"/>
    <xf numFmtId="3" fontId="7" fillId="3" borderId="1" pivotButton="0" quotePrefix="0" xfId="0"/>
  </cellXfs>
  <cellStyles count="1">
    <cellStyle name="Normal" xfId="0" builtinId="0" hidden="0"/>
  </cellStyles>
  <dxfs count="2">
    <dxf>
      <font>
        <name val="Arial"/>
        <b val="1"/>
        <color rgb="00008000"/>
      </font>
    </dxf>
    <dxf>
      <font>
        <name val="Arial"/>
        <b val="1"/>
        <color rgb="00CC1923"/>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drawings/_rels/drawing1.xml.rels><Relationships xmlns="http://schemas.openxmlformats.org/package/2006/relationships"><Relationship Type="http://schemas.openxmlformats.org/officeDocument/2006/relationships/image" Target="/xl/media/image1.png" Id="rId1"/></Relationships>
</file>

<file path=xl/drawings/_rels/drawing2.xml.rels><Relationships xmlns="http://schemas.openxmlformats.org/package/2006/relationships"><Relationship Type="http://schemas.openxmlformats.org/officeDocument/2006/relationships/image" Target="/xl/media/image2.png" Id="rId1"/></Relationships>
</file>

<file path=xl/drawings/drawing1.xml><?xml version="1.0" encoding="utf-8"?>
<wsDr xmlns="http://schemas.openxmlformats.org/drawingml/2006/spreadsheetDrawing">
  <oneCellAnchor>
    <from>
      <col>1</col>
      <colOff>0</colOff>
      <row>0</row>
      <rowOff>0</rowOff>
    </from>
    <ext cx="1428750" cy="619125"/>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2.xml><?xml version="1.0" encoding="utf-8"?>
<wsDr xmlns="http://schemas.openxmlformats.org/drawingml/2006/spreadsheetDrawing">
  <oneCellAnchor>
    <from>
      <col>1</col>
      <colOff>0</colOff>
      <row>0</row>
      <rowOff>0</rowOff>
    </from>
    <ext cx="1314450" cy="5715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2.xml.rels><Relationships xmlns="http://schemas.openxmlformats.org/package/2006/relationships"><Relationship Type="http://schemas.openxmlformats.org/officeDocument/2006/relationships/drawing" Target="/xl/drawings/drawing2.xml" Id="rId1"/></Relationships>
</file>

<file path=xl/worksheets/sheet1.xml><?xml version="1.0" encoding="utf-8"?>
<worksheet xmlns="http://schemas.openxmlformats.org/spreadsheetml/2006/main">
  <sheetPr>
    <outlinePr summaryBelow="1" summaryRight="1"/>
    <pageSetUpPr fitToPage="1"/>
  </sheetPr>
  <dimension ref="B3:C28"/>
  <sheetViews>
    <sheetView showGridLines="0" workbookViewId="0">
      <selection activeCell="A1" sqref="A1"/>
    </sheetView>
  </sheetViews>
  <sheetFormatPr baseColWidth="8" defaultRowHeight="15"/>
  <cols>
    <col width="2" customWidth="1" min="1" max="1"/>
    <col width="6" customWidth="1" min="2" max="2"/>
    <col width="100" customWidth="1" min="3" max="3"/>
    <col width="2" customWidth="1" min="4" max="4"/>
  </cols>
  <sheetData>
    <row r="1" ht="52" customHeight="1"/>
    <row r="3">
      <c r="B3" s="1" t="inlineStr">
        <is>
          <t>Saudi Tax Invoice: Layout &amp; VAT Check (ZATCA)</t>
        </is>
      </c>
    </row>
    <row r="4">
      <c r="B4" s="2" t="inlineStr">
        <is>
          <t>Axcell Financial Consulting · Free template · نموذج تخطيط الفاتورة الضريبية والتحقق من ضريبة القيمة المضافة</t>
        </is>
      </c>
    </row>
    <row r="6" ht="92" customHeight="1">
      <c r="B6" s="3" t="inlineStr">
        <is>
          <t>IMPORTANT: this workbook is a layout and checking aid, NOT a way to issue invoices. Since 4 December 2021 ZATCA requires taxpayers subject to the E-invoicing Regulation to stop issuing handwritten invoices or invoices made in text-editing or spreadsheet software. Real tax invoices must be generated by a ZATCA-compliant e-invoicing solution and, once your Integration Phase (Phase 2) date applies, cleared or reported through ZATCA's FATOORA platform. Use this file to plan your invoice layout, train staff and check that your system's invoices carry every required field.</t>
        </is>
      </c>
    </row>
    <row r="8">
      <c r="B8" s="4" t="inlineStr">
        <is>
          <t>How to use (5 steps)</t>
        </is>
      </c>
    </row>
    <row r="9" ht="30" customHeight="1">
      <c r="B9" s="5" t="n">
        <v>1</v>
      </c>
      <c r="C9" s="6" t="inlineStr">
        <is>
          <t>Open 'Invoice Layout'. The example invoice is pre-filled so you can see how it works. Replace only the blue cells on light-yellow fill.</t>
        </is>
      </c>
    </row>
    <row r="10" ht="30" customHeight="1">
      <c r="B10" s="5" t="n">
        <v>2</v>
      </c>
      <c r="C10" s="6" t="inlineStr">
        <is>
          <t>Choose the invoice type (Tax invoice for business/government buyers, Simplified for consumers) and a VAT category for each line from the dropdowns.</t>
        </is>
      </c>
    </row>
    <row r="11" ht="30" customHeight="1">
      <c r="B11" s="5" t="n">
        <v>3</v>
      </c>
      <c r="C11" s="6" t="inlineStr">
        <is>
          <t>Read the 'Checks' panel on the same sheet. Fix anything that does not say OK (VAT number format, buyer details, SAR 1,000 rule, missing exemption reasons).</t>
        </is>
      </c>
    </row>
    <row r="12" ht="30" customHeight="1">
      <c r="B12" s="5" t="n">
        <v>4</v>
      </c>
      <c r="C12" s="6" t="inlineStr">
        <is>
          <t>Open 'Field Checklist'. Take a real invoice printed or exported from your e-invoicing system and mark each field Yes / No / N/A.</t>
        </is>
      </c>
    </row>
    <row r="13" ht="30" customHeight="1">
      <c r="B13" s="5" t="n">
        <v>5</v>
      </c>
      <c r="C13" s="6" t="inlineStr">
        <is>
          <t>Check the VAT rate on 'Settings' and confirm your own Phase 2 (FATOORA integration) date in the notification ZATCA sent you.</t>
        </is>
      </c>
    </row>
    <row r="15">
      <c r="B15" s="4" t="inlineStr">
        <is>
          <t>Legend</t>
        </is>
      </c>
    </row>
    <row r="16">
      <c r="B16" s="7" t="inlineStr">
        <is>
          <t>123</t>
        </is>
      </c>
      <c r="C16" s="8" t="inlineStr">
        <is>
          <t>Input: type or choose here (blue text on light-yellow fill). Example values are labelled 'Example'.</t>
        </is>
      </c>
    </row>
    <row r="17">
      <c r="B17" s="9" t="inlineStr">
        <is>
          <t>123</t>
        </is>
      </c>
      <c r="C17" s="8" t="inlineStr">
        <is>
          <t>Formula: calculated automatically. Do not overwrite.</t>
        </is>
      </c>
    </row>
    <row r="18">
      <c r="B18" s="10" t="inlineStr">
        <is>
          <t>OK</t>
        </is>
      </c>
      <c r="C18" s="8" t="inlineStr">
        <is>
          <t>Check result: anything other than OK needs your attention.</t>
        </is>
      </c>
    </row>
    <row r="20">
      <c r="B20" s="4" t="inlineStr">
        <is>
          <t>Sources (official, checked 4 November 2026)</t>
        </is>
      </c>
    </row>
    <row r="21" ht="38" customHeight="1">
      <c r="B21" s="11" t="inlineStr">
        <is>
          <t>•</t>
        </is>
      </c>
      <c r="C21" s="12" t="inlineStr">
        <is>
          <t>ZATCA, Controls, Requirements, Technical Specifications and Procedural Rules for Implementing the E-Invoicing Regulation (Governor Decision 62738, Annexes 1 and 2): mandatory fields, QR code, XML / PDF/A-3, clearance and 24-hour reporting. zatca.gov.sa/en/E-Invoicing/Introduction/LawsAndRegulations/Documents/E-Invoicing%20Implementation%20Resolution_EN.pdf</t>
        </is>
      </c>
    </row>
    <row r="22" ht="38" customHeight="1">
      <c r="B22" s="11" t="inlineStr">
        <is>
          <t>•</t>
        </is>
      </c>
      <c r="C22" s="12" t="inlineStr">
        <is>
          <t>ZATCA, E-invoicing Detailed Guideline: tax vs simplified invoices; simplified invoices for business buyers only below SAR 1,000. zatca.gov.sa/en/E-Invoicing/Introduction/Guidelines/Documents/E-invoicing-Detailed-Guideline.pdf</t>
        </is>
      </c>
    </row>
    <row r="23" ht="38" customHeight="1">
      <c r="B23" s="11" t="inlineStr">
        <is>
          <t>•</t>
        </is>
      </c>
      <c r="C23" s="12" t="inlineStr">
        <is>
          <t>ZATCA, Electronic Invoice XML Implementation Standard (19 May 2023), rules BR-KSA-40 / BR-KSA-44: VAT numbers have 15 digits, first and last digit 3; BR-KSA-37: building number 4 digits.</t>
        </is>
      </c>
    </row>
    <row r="24" ht="38" customHeight="1">
      <c r="B24" s="11" t="inlineStr">
        <is>
          <t>•</t>
        </is>
      </c>
      <c r="C24" s="12" t="inlineStr">
        <is>
          <t>ZATCA news, Wave 25 criteria (24 July 2026) and Wave 24 criteria (26 September 2025): Phase 1 since 4 December 2021 bans spreadsheet invoices; Phase 2 is applied in waves and ZATCA notifies each wave at least six months ahead. zatca.gov.sa/en/MediaCenter/News/Pages/Wave25-E-invoicing.aspx</t>
        </is>
      </c>
    </row>
    <row r="25" ht="38" customHeight="1">
      <c r="B25" s="11" t="inlineStr">
        <is>
          <t>•</t>
        </is>
      </c>
      <c r="C25" s="12" t="inlineStr">
        <is>
          <t>ZATCA, Guideline on amendments to the VAT Implementing Regulation (Nov 2024) and VAT rate guide: standard VAT rate 15% (from 1 July 2020). zatca.gov.sa/en/RulesRegulations/VAT/Pages/default.aspx</t>
        </is>
      </c>
    </row>
    <row r="27" ht="26" customHeight="1">
      <c r="B27" s="13" t="inlineStr">
        <is>
          <t>This template summarises official ZATCA material for convenience; it is not tax or legal advice. The Arabic text of ZATCA's rules prevails. Always confirm against the current rules on zatca.gov.sa.</t>
        </is>
      </c>
    </row>
    <row r="28">
      <c r="B28" s="14" t="inlineStr">
        <is>
          <t>axcellservice.com · Free template · Book a free 30-minute consultation: axcellservice.com/contact</t>
        </is>
      </c>
    </row>
  </sheetData>
  <mergeCells count="2">
    <mergeCell ref="B27:C27"/>
    <mergeCell ref="B6:C6"/>
  </mergeCells>
  <pageMargins left="0.75" right="0.75" top="1" bottom="1" header="0.5" footer="0.5"/>
  <pageSetup orientation="landscape" paperSize="9" fitToHeight="0" fitToWidth="1"/>
  <headerFooter>
    <oddHeader/>
    <oddFooter>&amp;CAxcell Financial Consulting · axcellservice.com · Page &amp;P of &amp;N</oddFooter>
    <evenHeader/>
    <evenFooter/>
    <firstHeader/>
    <firstFooter/>
  </headerFooter>
  <drawing xmlns:r="http://schemas.openxmlformats.org/officeDocument/2006/relationships" r:id="rId1"/>
</worksheet>
</file>

<file path=xl/worksheets/sheet2.xml><?xml version="1.0" encoding="utf-8"?>
<worksheet xmlns="http://schemas.openxmlformats.org/spreadsheetml/2006/main">
  <sheetPr>
    <outlinePr summaryBelow="1" summaryRight="1"/>
    <pageSetUpPr fitToPage="1"/>
  </sheetPr>
  <dimension ref="B1:L55"/>
  <sheetViews>
    <sheetView showGridLines="0" workbookViewId="0">
      <pane ySplit="4" topLeftCell="A5" activePane="bottomLeft" state="frozen"/>
      <selection pane="bottomLeft" activeCell="A1" sqref="A1"/>
    </sheetView>
  </sheetViews>
  <sheetFormatPr baseColWidth="8" defaultRowHeight="15"/>
  <cols>
    <col width="2" customWidth="1" min="1" max="1"/>
    <col width="5" customWidth="1" min="2" max="2"/>
    <col width="36" customWidth="1" min="3" max="3"/>
    <col width="9" customWidth="1" min="4" max="4"/>
    <col width="13" customWidth="1" min="5" max="5"/>
    <col width="12" customWidth="1" min="6" max="6"/>
    <col width="14" customWidth="1" min="7" max="7"/>
    <col width="30" customWidth="1" min="8" max="8"/>
    <col width="9" customWidth="1" min="9" max="9"/>
    <col width="13" customWidth="1" min="10" max="10"/>
    <col width="15" customWidth="1" min="11" max="11"/>
    <col width="30" customWidth="1" min="12" max="12"/>
  </cols>
  <sheetData>
    <row r="1" ht="24" customHeight="1">
      <c r="E1" s="15" t="inlineStr">
        <is>
          <t>Tax Invoice / فاتورة ضريبية (specimen)</t>
        </is>
      </c>
    </row>
    <row r="2" ht="24" customHeight="1">
      <c r="E2" s="2" t="inlineStr">
        <is>
          <t>Layout &amp; VAT check · Axcell Financial Consulting · amounts in SAR</t>
        </is>
      </c>
    </row>
    <row r="4" ht="48" customHeight="1">
      <c r="B4" s="16" t="inlineStr">
        <is>
          <t>SPECIMEN LAYOUT ONLY – NOT A VALID TAX INVOICE.  ZATCA does not accept invoices issued from spreadsheets. Issue real invoices from a ZATCA-compliant e-invoicing solution (cleared / reported via FATOORA once your Phase 2 date applies).  نموذج توضيحي فقط – ليست فاتورة ضريبية. يجب إصدار الفواتير من حل فوترة إلكترونية متوافق مع متطلبات هيئة الزكاة والضريبة والجمارك.</t>
        </is>
      </c>
    </row>
    <row r="6">
      <c r="B6" s="17" t="inlineStr">
        <is>
          <t>Invoice details / بيانات الفاتورة</t>
        </is>
      </c>
      <c r="C6" s="18" t="n"/>
      <c r="D6" s="18" t="n"/>
      <c r="E6" s="18" t="n"/>
      <c r="F6" s="18" t="n"/>
      <c r="G6" s="18" t="n"/>
      <c r="H6" s="18" t="n"/>
      <c r="I6" s="18" t="n"/>
      <c r="J6" s="18" t="n"/>
      <c r="K6" s="18" t="n"/>
      <c r="L6" s="18" t="n"/>
    </row>
    <row r="7">
      <c r="C7" s="19" t="inlineStr">
        <is>
          <t>Invoice type / نوع الفاتورة</t>
        </is>
      </c>
      <c r="D7" s="20" t="inlineStr">
        <is>
          <t>Tax invoice (B2B / B2G)</t>
        </is>
      </c>
      <c r="E7" s="21" t="n"/>
      <c r="F7" s="21" t="n"/>
      <c r="G7" s="21" t="n"/>
      <c r="H7" s="19" t="inlineStr">
        <is>
          <t>Buyer type / نوع المشتري</t>
        </is>
      </c>
      <c r="I7" s="20" t="inlineStr">
        <is>
          <t>Business / government</t>
        </is>
      </c>
      <c r="J7" s="21" t="n"/>
      <c r="K7" s="21" t="n"/>
    </row>
    <row r="8">
      <c r="C8" s="19" t="inlineStr">
        <is>
          <t>Invoice number / رقم الفاتورة</t>
        </is>
      </c>
      <c r="D8" s="20" t="inlineStr">
        <is>
          <t>INV-2026-0001</t>
        </is>
      </c>
      <c r="E8" s="21" t="n"/>
      <c r="F8" s="21" t="n"/>
      <c r="G8" s="21" t="n"/>
      <c r="H8" s="19" t="inlineStr">
        <is>
          <t>Issue date / تاريخ الإصدار</t>
        </is>
      </c>
      <c r="I8" s="22" t="n">
        <v>46327</v>
      </c>
      <c r="J8" s="21" t="n"/>
      <c r="K8" s="21" t="n"/>
    </row>
    <row r="9">
      <c r="C9" s="19" t="inlineStr">
        <is>
          <t>Issue time / وقت الإصدار</t>
        </is>
      </c>
      <c r="D9" s="23" t="n">
        <v>0.4270833333333333</v>
      </c>
      <c r="E9" s="21" t="n"/>
      <c r="F9" s="21" t="n"/>
      <c r="G9" s="21" t="n"/>
      <c r="H9" s="19" t="inlineStr">
        <is>
          <t>Supply date, if different / تاريخ التوريد</t>
        </is>
      </c>
      <c r="I9" s="22" t="n">
        <v>46325</v>
      </c>
      <c r="J9" s="21" t="n"/>
      <c r="K9" s="21" t="n"/>
    </row>
    <row r="10">
      <c r="C10" s="19" t="inlineStr">
        <is>
          <t>Payment terms (optional) / شروط الدفع</t>
        </is>
      </c>
      <c r="D10" s="20" t="inlineStr">
        <is>
          <t>Example: 30 days from invoice date</t>
        </is>
      </c>
      <c r="E10" s="21" t="n"/>
      <c r="F10" s="21" t="n"/>
      <c r="G10" s="21" t="n"/>
      <c r="H10" s="19" t="inlineStr">
        <is>
          <t>Purchase order ref. (optional)</t>
        </is>
      </c>
      <c r="I10" s="20" t="inlineStr">
        <is>
          <t>Example: PO-5521</t>
        </is>
      </c>
      <c r="J10" s="21" t="n"/>
      <c r="K10" s="21" t="n"/>
    </row>
    <row r="12">
      <c r="B12" s="17" t="inlineStr">
        <is>
          <t>Seller / البائع</t>
        </is>
      </c>
      <c r="C12" s="18" t="n"/>
      <c r="D12" s="18" t="n"/>
      <c r="E12" s="18" t="n"/>
      <c r="F12" s="18" t="n"/>
      <c r="G12" s="18" t="n"/>
      <c r="H12" s="17" t="inlineStr">
        <is>
          <t>Buyer / المشتري</t>
        </is>
      </c>
      <c r="I12" s="18" t="n"/>
      <c r="J12" s="18" t="n"/>
      <c r="K12" s="18" t="n"/>
      <c r="L12" s="18" t="n"/>
    </row>
    <row r="13">
      <c r="C13" s="19" t="inlineStr">
        <is>
          <t>Name / الاسم</t>
        </is>
      </c>
      <c r="D13" s="24" t="inlineStr">
        <is>
          <t>Example Trading Co.</t>
        </is>
      </c>
      <c r="E13" s="21" t="n"/>
      <c r="F13" s="21" t="n"/>
      <c r="G13" s="21" t="n"/>
      <c r="H13" s="19" t="inlineStr">
        <is>
          <t>Name</t>
        </is>
      </c>
      <c r="I13" s="24" t="inlineStr">
        <is>
          <t>Example Buyer LLC</t>
        </is>
      </c>
      <c r="J13" s="21" t="n"/>
      <c r="K13" s="21" t="n"/>
      <c r="L13" s="2" t="inlineStr">
        <is>
          <t>Example data: replace with your own.</t>
        </is>
      </c>
    </row>
    <row r="14" ht="40" customHeight="1">
      <c r="C14" s="19" t="inlineStr">
        <is>
          <t>VAT number (15 digits) / الرقم الضريبي</t>
        </is>
      </c>
      <c r="D14" s="24" t="inlineStr">
        <is>
          <t>399999999900003</t>
        </is>
      </c>
      <c r="E14" s="21" t="n"/>
      <c r="F14" s="21" t="n"/>
      <c r="G14" s="21" t="n"/>
      <c r="H14" s="19" t="inlineStr">
        <is>
          <t>VAT number (15 digits)</t>
        </is>
      </c>
      <c r="I14" s="24" t="inlineStr">
        <is>
          <t>311111111100003</t>
        </is>
      </c>
      <c r="J14" s="21" t="n"/>
      <c r="K14" s="21" t="n"/>
      <c r="L14" s="25" t="inlineStr">
        <is>
          <t>Buyer VAT number: required on a tax invoice when the buyer is VAT-registered.</t>
        </is>
      </c>
    </row>
    <row r="15">
      <c r="C15" s="19" t="inlineStr">
        <is>
          <t>CR or other ID / السجل التجاري</t>
        </is>
      </c>
      <c r="D15" s="24" t="inlineStr">
        <is>
          <t>Example: 1010000000</t>
        </is>
      </c>
      <c r="E15" s="21" t="n"/>
      <c r="F15" s="21" t="n"/>
      <c r="G15" s="21" t="n"/>
      <c r="H15" s="19" t="inlineStr">
        <is>
          <t>CR or other ID</t>
        </is>
      </c>
      <c r="I15" s="24" t="inlineStr">
        <is>
          <t>Example: 4030000000</t>
        </is>
      </c>
      <c r="J15" s="21" t="n"/>
      <c r="K15" s="21" t="n"/>
    </row>
    <row r="16">
      <c r="C16" s="19" t="inlineStr">
        <is>
          <t>Building number (4 digits) / رقم المبنى</t>
        </is>
      </c>
      <c r="D16" s="24" t="inlineStr">
        <is>
          <t>1234</t>
        </is>
      </c>
      <c r="E16" s="21" t="n"/>
      <c r="F16" s="21" t="n"/>
      <c r="G16" s="21" t="n"/>
      <c r="H16" s="19" t="inlineStr">
        <is>
          <t>Building number (4 digits)</t>
        </is>
      </c>
      <c r="I16" s="24" t="inlineStr">
        <is>
          <t>5678</t>
        </is>
      </c>
      <c r="J16" s="21" t="n"/>
      <c r="K16" s="21" t="n"/>
    </row>
    <row r="17">
      <c r="C17" s="19" t="inlineStr">
        <is>
          <t>Street / الشارع</t>
        </is>
      </c>
      <c r="D17" s="24" t="inlineStr">
        <is>
          <t>King Fahd Road</t>
        </is>
      </c>
      <c r="E17" s="21" t="n"/>
      <c r="F17" s="21" t="n"/>
      <c r="G17" s="21" t="n"/>
      <c r="H17" s="19" t="inlineStr">
        <is>
          <t>Street</t>
        </is>
      </c>
      <c r="I17" s="24" t="inlineStr">
        <is>
          <t>Prince Sultan Street</t>
        </is>
      </c>
      <c r="J17" s="21" t="n"/>
      <c r="K17" s="21" t="n"/>
    </row>
    <row r="18">
      <c r="C18" s="19" t="inlineStr">
        <is>
          <t>District / الحي</t>
        </is>
      </c>
      <c r="D18" s="24" t="inlineStr">
        <is>
          <t>Al Olaya</t>
        </is>
      </c>
      <c r="E18" s="21" t="n"/>
      <c r="F18" s="21" t="n"/>
      <c r="G18" s="21" t="n"/>
      <c r="H18" s="19" t="inlineStr">
        <is>
          <t>District</t>
        </is>
      </c>
      <c r="I18" s="24" t="inlineStr">
        <is>
          <t>Al Rawdah</t>
        </is>
      </c>
      <c r="J18" s="21" t="n"/>
      <c r="K18" s="21" t="n"/>
    </row>
    <row r="19">
      <c r="C19" s="19" t="inlineStr">
        <is>
          <t>City / المدينة</t>
        </is>
      </c>
      <c r="D19" s="24" t="inlineStr">
        <is>
          <t>Riyadh</t>
        </is>
      </c>
      <c r="E19" s="21" t="n"/>
      <c r="F19" s="21" t="n"/>
      <c r="G19" s="21" t="n"/>
      <c r="H19" s="19" t="inlineStr">
        <is>
          <t>City</t>
        </is>
      </c>
      <c r="I19" s="24" t="inlineStr">
        <is>
          <t>Jeddah</t>
        </is>
      </c>
      <c r="J19" s="21" t="n"/>
      <c r="K19" s="21" t="n"/>
    </row>
    <row r="20">
      <c r="C20" s="19" t="inlineStr">
        <is>
          <t>Postal code / الرمز البريدي</t>
        </is>
      </c>
      <c r="D20" s="24" t="inlineStr">
        <is>
          <t>12211</t>
        </is>
      </c>
      <c r="E20" s="21" t="n"/>
      <c r="F20" s="21" t="n"/>
      <c r="G20" s="21" t="n"/>
      <c r="H20" s="19" t="inlineStr">
        <is>
          <t>Postal code</t>
        </is>
      </c>
      <c r="I20" s="24" t="inlineStr">
        <is>
          <t>23431</t>
        </is>
      </c>
      <c r="J20" s="21" t="n"/>
      <c r="K20" s="21" t="n"/>
    </row>
    <row r="21">
      <c r="C21" s="19" t="inlineStr">
        <is>
          <t>Country / الدولة</t>
        </is>
      </c>
      <c r="D21" s="24" t="inlineStr">
        <is>
          <t>Saudi Arabia</t>
        </is>
      </c>
      <c r="E21" s="21" t="n"/>
      <c r="F21" s="21" t="n"/>
      <c r="G21" s="21" t="n"/>
      <c r="H21" s="19" t="inlineStr">
        <is>
          <t>Country</t>
        </is>
      </c>
      <c r="I21" s="24" t="inlineStr">
        <is>
          <t>Saudi Arabia</t>
        </is>
      </c>
      <c r="J21" s="21" t="n"/>
      <c r="K21" s="21" t="n"/>
    </row>
    <row r="23">
      <c r="B23" s="17" t="inlineStr">
        <is>
          <t>Line items / بنود الفاتورة (SAR)</t>
        </is>
      </c>
      <c r="C23" s="18" t="n"/>
      <c r="D23" s="18" t="n"/>
      <c r="E23" s="18" t="n"/>
      <c r="F23" s="18" t="n"/>
      <c r="G23" s="18" t="n"/>
      <c r="H23" s="18" t="n"/>
      <c r="I23" s="18" t="n"/>
      <c r="J23" s="18" t="n"/>
      <c r="K23" s="18" t="n"/>
      <c r="L23" s="18" t="n"/>
    </row>
    <row r="24" ht="40" customHeight="1">
      <c r="B24" s="26" t="inlineStr">
        <is>
          <t>#</t>
        </is>
      </c>
      <c r="C24" s="26" t="inlineStr">
        <is>
          <t>Description / الوصف</t>
        </is>
      </c>
      <c r="D24" s="26" t="inlineStr">
        <is>
          <t>Qty / الكمية</t>
        </is>
      </c>
      <c r="E24" s="26" t="inlineStr">
        <is>
          <t>Unit price excl. VAT / سعر الوحدة</t>
        </is>
      </c>
      <c r="F24" s="26" t="inlineStr">
        <is>
          <t>Discount / الخصم</t>
        </is>
      </c>
      <c r="G24" s="26" t="inlineStr">
        <is>
          <t>Taxable amount / المبلغ الخاضع</t>
        </is>
      </c>
      <c r="H24" s="26" t="inlineStr">
        <is>
          <t>VAT category / فئة الضريبة</t>
        </is>
      </c>
      <c r="I24" s="26" t="inlineStr">
        <is>
          <t>VAT rate / النسبة</t>
        </is>
      </c>
      <c r="J24" s="26" t="inlineStr">
        <is>
          <t>VAT amount / مبلغ الضريبة</t>
        </is>
      </c>
      <c r="K24" s="26" t="inlineStr">
        <is>
          <t>Total incl. VAT / الإجمالي</t>
        </is>
      </c>
      <c r="L24" s="26" t="inlineStr">
        <is>
          <t>Reason if zero-rated, exempt or out of scope</t>
        </is>
      </c>
    </row>
    <row r="25">
      <c r="B25" s="27" t="n">
        <v>1</v>
      </c>
      <c r="C25" s="7" t="inlineStr">
        <is>
          <t>Office chair, ergonomic (Example)</t>
        </is>
      </c>
      <c r="D25" s="28" t="n">
        <v>10</v>
      </c>
      <c r="E25" s="29" t="n">
        <v>450</v>
      </c>
      <c r="F25" s="29" t="n">
        <v>200</v>
      </c>
      <c r="G25" s="30">
        <f>ROUND(D25*E25-F25,2)</f>
        <v>4300</v>
      </c>
      <c r="H25" s="7" t="inlineStr">
        <is>
          <t>S – Standard rate</t>
        </is>
      </c>
      <c r="I25" s="31">
        <f>IF(H25="",0,IFERROR(INDEX(Settings!$C$7:$C$10,MATCH(H25,Settings!$B$7:$B$10,0)),0))</f>
        <v>0.15</v>
      </c>
      <c r="J25" s="30">
        <f>ROUND(G25*I25,2)</f>
        <v>645</v>
      </c>
      <c r="K25" s="30">
        <f>G25+J25</f>
        <v>4945</v>
      </c>
      <c r="L25" s="7" t="n"/>
    </row>
    <row r="26">
      <c r="B26" s="27" t="n">
        <v>2</v>
      </c>
      <c r="C26" s="7" t="inlineStr">
        <is>
          <t>Delivery and installation (Example)</t>
        </is>
      </c>
      <c r="D26" s="28" t="n">
        <v>1</v>
      </c>
      <c r="E26" s="29" t="n">
        <v>350</v>
      </c>
      <c r="F26" s="29" t="n">
        <v>0</v>
      </c>
      <c r="G26" s="30">
        <f>ROUND(D26*E26-F26,2)</f>
        <v>350</v>
      </c>
      <c r="H26" s="7" t="inlineStr">
        <is>
          <t>S – Standard rate</t>
        </is>
      </c>
      <c r="I26" s="31">
        <f>IF(H26="",0,IFERROR(INDEX(Settings!$C$7:$C$10,MATCH(H26,Settings!$B$7:$B$10,0)),0))</f>
        <v>0.15</v>
      </c>
      <c r="J26" s="30">
        <f>ROUND(G26*I26,2)</f>
        <v>52.5</v>
      </c>
      <c r="K26" s="30">
        <f>G26+J26</f>
        <v>402.5</v>
      </c>
      <c r="L26" s="7" t="n"/>
    </row>
    <row r="27">
      <c r="B27" s="27" t="n">
        <v>3</v>
      </c>
      <c r="C27" s="7" t="inlineStr">
        <is>
          <t>Laptop stand (Example)</t>
        </is>
      </c>
      <c r="D27" s="28" t="n">
        <v>12</v>
      </c>
      <c r="E27" s="29" t="n">
        <v>85</v>
      </c>
      <c r="F27" s="29" t="n">
        <v>0</v>
      </c>
      <c r="G27" s="30">
        <f>ROUND(D27*E27-F27,2)</f>
        <v>1020</v>
      </c>
      <c r="H27" s="7" t="inlineStr">
        <is>
          <t>S – Standard rate</t>
        </is>
      </c>
      <c r="I27" s="31">
        <f>IF(H27="",0,IFERROR(INDEX(Settings!$C$7:$C$10,MATCH(H27,Settings!$B$7:$B$10,0)),0))</f>
        <v>0.15</v>
      </c>
      <c r="J27" s="30">
        <f>ROUND(G27*I27,2)</f>
        <v>153</v>
      </c>
      <c r="K27" s="30">
        <f>G27+J27</f>
        <v>1173</v>
      </c>
      <c r="L27" s="7" t="n"/>
    </row>
    <row r="28">
      <c r="B28" s="27" t="n">
        <v>4</v>
      </c>
      <c r="C28" s="7" t="n"/>
      <c r="D28" s="28" t="n"/>
      <c r="E28" s="29" t="n"/>
      <c r="F28" s="29" t="n"/>
      <c r="G28" s="30">
        <f>ROUND(D28*E28-F28,2)</f>
        <v>0</v>
      </c>
      <c r="H28" s="7" t="n"/>
      <c r="I28" s="31">
        <f>IF(H28="",0,IFERROR(INDEX(Settings!$C$7:$C$10,MATCH(H28,Settings!$B$7:$B$10,0)),0))</f>
        <v>0</v>
      </c>
      <c r="J28" s="30">
        <f>ROUND(G28*I28,2)</f>
        <v>0</v>
      </c>
      <c r="K28" s="30">
        <f>G28+J28</f>
        <v>0</v>
      </c>
      <c r="L28" s="7" t="n"/>
    </row>
    <row r="29">
      <c r="B29" s="27" t="n">
        <v>5</v>
      </c>
      <c r="C29" s="7" t="n"/>
      <c r="D29" s="28" t="n"/>
      <c r="E29" s="29" t="n"/>
      <c r="F29" s="29" t="n"/>
      <c r="G29" s="30">
        <f>ROUND(D29*E29-F29,2)</f>
        <v>0</v>
      </c>
      <c r="H29" s="7" t="n"/>
      <c r="I29" s="31">
        <f>IF(H29="",0,IFERROR(INDEX(Settings!$C$7:$C$10,MATCH(H29,Settings!$B$7:$B$10,0)),0))</f>
        <v>0</v>
      </c>
      <c r="J29" s="30">
        <f>ROUND(G29*I29,2)</f>
        <v>0</v>
      </c>
      <c r="K29" s="30">
        <f>G29+J29</f>
        <v>0</v>
      </c>
      <c r="L29" s="7" t="n"/>
    </row>
    <row r="30">
      <c r="B30" s="27" t="n">
        <v>6</v>
      </c>
      <c r="C30" s="7" t="n"/>
      <c r="D30" s="28" t="n"/>
      <c r="E30" s="29" t="n"/>
      <c r="F30" s="29" t="n"/>
      <c r="G30" s="30">
        <f>ROUND(D30*E30-F30,2)</f>
        <v>0</v>
      </c>
      <c r="H30" s="7" t="n"/>
      <c r="I30" s="31">
        <f>IF(H30="",0,IFERROR(INDEX(Settings!$C$7:$C$10,MATCH(H30,Settings!$B$7:$B$10,0)),0))</f>
        <v>0</v>
      </c>
      <c r="J30" s="30">
        <f>ROUND(G30*I30,2)</f>
        <v>0</v>
      </c>
      <c r="K30" s="30">
        <f>G30+J30</f>
        <v>0</v>
      </c>
      <c r="L30" s="7" t="n"/>
    </row>
    <row r="31">
      <c r="B31" s="27" t="n">
        <v>7</v>
      </c>
      <c r="C31" s="7" t="n"/>
      <c r="D31" s="28" t="n"/>
      <c r="E31" s="29" t="n"/>
      <c r="F31" s="29" t="n"/>
      <c r="G31" s="30">
        <f>ROUND(D31*E31-F31,2)</f>
        <v>0</v>
      </c>
      <c r="H31" s="7" t="n"/>
      <c r="I31" s="31">
        <f>IF(H31="",0,IFERROR(INDEX(Settings!$C$7:$C$10,MATCH(H31,Settings!$B$7:$B$10,0)),0))</f>
        <v>0</v>
      </c>
      <c r="J31" s="30">
        <f>ROUND(G31*I31,2)</f>
        <v>0</v>
      </c>
      <c r="K31" s="30">
        <f>G31+J31</f>
        <v>0</v>
      </c>
      <c r="L31" s="7" t="n"/>
    </row>
    <row r="32">
      <c r="B32" s="27" t="n">
        <v>8</v>
      </c>
      <c r="C32" s="7" t="n"/>
      <c r="D32" s="28" t="n"/>
      <c r="E32" s="29" t="n"/>
      <c r="F32" s="29" t="n"/>
      <c r="G32" s="30">
        <f>ROUND(D32*E32-F32,2)</f>
        <v>0</v>
      </c>
      <c r="H32" s="7" t="n"/>
      <c r="I32" s="31">
        <f>IF(H32="",0,IFERROR(INDEX(Settings!$C$7:$C$10,MATCH(H32,Settings!$B$7:$B$10,0)),0))</f>
        <v>0</v>
      </c>
      <c r="J32" s="30">
        <f>ROUND(G32*I32,2)</f>
        <v>0</v>
      </c>
      <c r="K32" s="30">
        <f>G32+J32</f>
        <v>0</v>
      </c>
      <c r="L32" s="7" t="n"/>
    </row>
    <row r="33">
      <c r="B33" s="27" t="n">
        <v>9</v>
      </c>
      <c r="C33" s="7" t="n"/>
      <c r="D33" s="28" t="n"/>
      <c r="E33" s="29" t="n"/>
      <c r="F33" s="29" t="n"/>
      <c r="G33" s="30">
        <f>ROUND(D33*E33-F33,2)</f>
        <v>0</v>
      </c>
      <c r="H33" s="7" t="n"/>
      <c r="I33" s="31">
        <f>IF(H33="",0,IFERROR(INDEX(Settings!$C$7:$C$10,MATCH(H33,Settings!$B$7:$B$10,0)),0))</f>
        <v>0</v>
      </c>
      <c r="J33" s="30">
        <f>ROUND(G33*I33,2)</f>
        <v>0</v>
      </c>
      <c r="K33" s="30">
        <f>G33+J33</f>
        <v>0</v>
      </c>
      <c r="L33" s="7" t="n"/>
    </row>
    <row r="34">
      <c r="B34" s="27" t="n">
        <v>10</v>
      </c>
      <c r="C34" s="7" t="n"/>
      <c r="D34" s="28" t="n"/>
      <c r="E34" s="29" t="n"/>
      <c r="F34" s="29" t="n"/>
      <c r="G34" s="30">
        <f>ROUND(D34*E34-F34,2)</f>
        <v>0</v>
      </c>
      <c r="H34" s="7" t="n"/>
      <c r="I34" s="31">
        <f>IF(H34="",0,IFERROR(INDEX(Settings!$C$7:$C$10,MATCH(H34,Settings!$B$7:$B$10,0)),0))</f>
        <v>0</v>
      </c>
      <c r="J34" s="30">
        <f>ROUND(G34*I34,2)</f>
        <v>0</v>
      </c>
      <c r="K34" s="30">
        <f>G34+J34</f>
        <v>0</v>
      </c>
      <c r="L34" s="7" t="n"/>
    </row>
    <row r="36">
      <c r="B36" s="17" t="inlineStr">
        <is>
          <t>VAT breakdown by category / ملخص الضريبة</t>
        </is>
      </c>
      <c r="C36" s="18" t="n"/>
      <c r="D36" s="18" t="n"/>
      <c r="E36" s="18" t="n"/>
      <c r="F36" s="18" t="n"/>
      <c r="G36" s="17" t="inlineStr">
        <is>
          <t>Totals / الإجماليات (SAR)</t>
        </is>
      </c>
      <c r="H36" s="18" t="n"/>
      <c r="I36" s="18" t="n"/>
      <c r="J36" s="18" t="n"/>
      <c r="K36" s="18" t="n"/>
      <c r="L36" s="18" t="n"/>
    </row>
    <row r="37">
      <c r="C37" s="32" t="inlineStr">
        <is>
          <t>Category</t>
        </is>
      </c>
      <c r="D37" s="32" t="inlineStr">
        <is>
          <t>Taxable amount</t>
        </is>
      </c>
      <c r="F37" s="32" t="inlineStr">
        <is>
          <t>VAT amount</t>
        </is>
      </c>
      <c r="G37" s="33" t="inlineStr">
        <is>
          <t>Total before discounts (excl. VAT) / الإجمالي قبل الخصم</t>
        </is>
      </c>
      <c r="H37" s="34" t="n"/>
      <c r="I37" s="34" t="n"/>
      <c r="J37" s="34" t="n"/>
      <c r="K37" s="35">
        <f>SUMPRODUCT(D25:D34,E25:E34)</f>
        <v>5870</v>
      </c>
    </row>
    <row r="38">
      <c r="C38" s="33" t="str">
        <f>Settings!B7</f>
        <v>S – Standard rate</v>
      </c>
      <c r="D38" s="35">
        <f>SUMIF($H$25:$H$34,C38,$G$25:$G$34)</f>
        <v>5670</v>
      </c>
      <c r="E38" s="33" t="n"/>
      <c r="F38" s="35">
        <f>SUMIF($H$25:$H$34,C38,$J$25:$J$34)</f>
        <v>850.5</v>
      </c>
      <c r="G38" s="33" t="inlineStr">
        <is>
          <t>Total discounts / إجمالي الخصومات</t>
        </is>
      </c>
      <c r="H38" s="34" t="n"/>
      <c r="I38" s="34" t="n"/>
      <c r="J38" s="34" t="n"/>
      <c r="K38" s="35">
        <f>SUM(F25:F34)</f>
        <v>200</v>
      </c>
    </row>
    <row r="39">
      <c r="C39" s="33" t="str">
        <f>Settings!B8</f>
        <v>Z – Zero-rated</v>
      </c>
      <c r="D39" s="35">
        <f>SUMIF($H$25:$H$34,C39,$G$25:$G$34)</f>
        <v>0</v>
      </c>
      <c r="E39" s="33" t="n"/>
      <c r="F39" s="35">
        <f>SUMIF($H$25:$H$34,C39,$J$25:$J$34)</f>
        <v>0</v>
      </c>
      <c r="G39" s="33" t="inlineStr">
        <is>
          <t>Total taxable amount (excl. VAT) / الإجمالي الخاضع للضريبة</t>
        </is>
      </c>
      <c r="H39" s="34" t="n"/>
      <c r="I39" s="34" t="n"/>
      <c r="J39" s="34" t="n"/>
      <c r="K39" s="35">
        <f>SUM(G25:G34)</f>
        <v>5670</v>
      </c>
    </row>
    <row r="40">
      <c r="C40" s="33" t="str">
        <f>Settings!B9</f>
        <v>E – Exempt</v>
      </c>
      <c r="D40" s="35">
        <f>SUMIF($H$25:$H$34,C40,$G$25:$G$34)</f>
        <v>0</v>
      </c>
      <c r="E40" s="33" t="n"/>
      <c r="F40" s="35">
        <f>SUMIF($H$25:$H$34,C40,$J$25:$J$34)</f>
        <v>0</v>
      </c>
      <c r="G40" s="33" t="inlineStr">
        <is>
          <t>Total VAT / إجمالي ضريبة القيمة المضافة</t>
        </is>
      </c>
      <c r="H40" s="34" t="n"/>
      <c r="I40" s="34" t="n"/>
      <c r="J40" s="34" t="n"/>
      <c r="K40" s="35">
        <f>SUM(J25:J34)</f>
        <v>850.5</v>
      </c>
    </row>
    <row r="41">
      <c r="C41" s="33" t="str">
        <f>Settings!B10</f>
        <v>O – Outside VAT scope</v>
      </c>
      <c r="D41" s="35">
        <f>SUMIF($H$25:$H$34,C41,$G$25:$G$34)</f>
        <v>0</v>
      </c>
      <c r="E41" s="33" t="n"/>
      <c r="F41" s="35">
        <f>SUMIF($H$25:$H$34,C41,$J$25:$J$34)</f>
        <v>0</v>
      </c>
      <c r="G41" s="36" t="inlineStr">
        <is>
          <t>TOTAL AMOUNT DUE incl. VAT / إجمالي المبلغ المستحق</t>
        </is>
      </c>
      <c r="H41" s="37" t="n"/>
      <c r="I41" s="37" t="n"/>
      <c r="J41" s="37" t="n"/>
      <c r="K41" s="38">
        <f>SUM(K25:K34)</f>
        <v>6520.5</v>
      </c>
    </row>
    <row r="43">
      <c r="F43" s="17" t="inlineStr">
        <is>
          <t>Checks / التحقق</t>
        </is>
      </c>
      <c r="G43" s="18" t="n"/>
      <c r="H43" s="18" t="n"/>
      <c r="I43" s="18" t="n"/>
      <c r="J43" s="18" t="n"/>
      <c r="K43" s="18" t="n"/>
      <c r="L43" s="18" t="n"/>
    </row>
    <row r="44">
      <c r="B44" s="39" t="inlineStr">
        <is>
          <t>QR CODE AREA
The QR code must be generated by your ZATCA-compliant e-invoicing solution (seller name, VAT number, timestamp, invoice total and VAT total; plus hash and cryptographic stamp from Phase 2). This spreadsheet cannot create a valid QR code.</t>
        </is>
      </c>
      <c r="C44" s="40" t="n"/>
      <c r="D44" s="40" t="n"/>
      <c r="F44" s="33" t="inlineStr">
        <is>
          <t>Seller VAT number format</t>
        </is>
      </c>
      <c r="G44" s="34" t="n"/>
      <c r="H44" s="34" t="n"/>
      <c r="I44" s="41" t="str">
        <f>IF(D14="","Enter the seller VAT number",IF(LEN(D14)&lt;&gt;15,"Seller VAT number: must be 15 digits",IF(AND(LEFT(D14,1)="3",RIGHT(D14,1)="3",ISNUMBER(VALUE(D14))),"OK","Seller VAT number: digits only, first and last digit 3")))</f>
        <v>OK</v>
      </c>
      <c r="J44" s="34" t="n"/>
      <c r="K44" s="34" t="n"/>
      <c r="L44" s="34" t="n"/>
    </row>
    <row r="45">
      <c r="B45" s="40" t="n"/>
      <c r="C45" s="40" t="n"/>
      <c r="D45" s="40" t="n"/>
      <c r="F45" s="33" t="inlineStr">
        <is>
          <t>Seller address complete (incl. 4-digit building no.)</t>
        </is>
      </c>
      <c r="G45" s="34" t="n"/>
      <c r="H45" s="34" t="n"/>
      <c r="I45" s="41" t="str">
        <f>IF(OR(D13="",D15="",D16="",D17="",D18="",D19=""),"Complete seller name and address",IF(AND(LEN(D16)=4,ISNUMBER(VALUE(D16))),"OK","Building number should be 4 digits"))</f>
        <v>OK</v>
      </c>
      <c r="J45" s="34" t="n"/>
      <c r="K45" s="34" t="n"/>
      <c r="L45" s="34" t="n"/>
    </row>
    <row r="46">
      <c r="B46" s="40" t="n"/>
      <c r="C46" s="40" t="n"/>
      <c r="D46" s="40" t="n"/>
      <c r="F46" s="33" t="inlineStr">
        <is>
          <t>Buyer name and address (tax invoice)</t>
        </is>
      </c>
      <c r="G46" s="34" t="n"/>
      <c r="H46" s="34" t="n"/>
      <c r="I46" s="41" t="str">
        <f>IF(D7="Tax invoice (B2B / B2G)",IF(OR(I13="",I16="",I17="",I19=""),"Tax invoice: add buyer name and address","OK"),"OK (not required on a simplified invoice)")</f>
        <v>OK</v>
      </c>
      <c r="J46" s="34" t="n"/>
      <c r="K46" s="34" t="n"/>
      <c r="L46" s="34" t="n"/>
    </row>
    <row r="47">
      <c r="B47" s="40" t="n"/>
      <c r="C47" s="40" t="n"/>
      <c r="D47" s="40" t="n"/>
      <c r="F47" s="33" t="inlineStr">
        <is>
          <t>Buyer VAT number format (if entered)</t>
        </is>
      </c>
      <c r="G47" s="34" t="n"/>
      <c r="H47" s="34" t="n"/>
      <c r="I47" s="41" t="str">
        <f>IF(I14="",IF(D7="Tax invoice (B2B / B2G)","Add buyer VAT number if the buyer is VAT-registered","OK"),IF(LEN(I14)&lt;&gt;15,"Buyer VAT number: must be 15 digits",IF(AND(LEFT(I14,1)="3",RIGHT(I14,1)="3",ISNUMBER(VALUE(I14))),"OK","Buyer VAT number: digits only, first and last digit 3")))</f>
        <v>OK</v>
      </c>
      <c r="J47" s="34" t="n"/>
      <c r="K47" s="34" t="n"/>
      <c r="L47" s="34" t="n"/>
    </row>
    <row r="48">
      <c r="B48" s="40" t="n"/>
      <c r="C48" s="40" t="n"/>
      <c r="D48" s="40" t="n"/>
      <c r="F48" s="33" t="inlineStr">
        <is>
          <t>Simplified invoice to a business buyer</t>
        </is>
      </c>
      <c r="G48" s="34" t="n"/>
      <c r="H48" s="34" t="n"/>
      <c r="I48" s="41" t="str">
        <f>IF(AND(D7="Simplified tax invoice (B2C)",I7="Business / government",K41&gt;=Settings!C25),"Over the SAR "&amp;TEXT(Settings!C25,"#,##0")&amp;" limit: issue a standard tax invoice","OK")</f>
        <v>OK</v>
      </c>
      <c r="J48" s="34" t="n"/>
      <c r="K48" s="34" t="n"/>
      <c r="L48" s="34" t="n"/>
    </row>
    <row r="49">
      <c r="B49" s="40" t="n"/>
      <c r="C49" s="40" t="n"/>
      <c r="D49" s="40" t="n"/>
      <c r="F49" s="33" t="inlineStr">
        <is>
          <t>Reason given on non-standard VAT lines</t>
        </is>
      </c>
      <c r="G49" s="34" t="n"/>
      <c r="H49" s="34" t="n"/>
      <c r="I49" s="41" t="str">
        <f>IF(SUMPRODUCT((H25:H34&lt;&gt;"")*(H25:H34&lt;&gt;Settings!B7)*(L25:L34=""))&gt;0,"Add the reason on each non-standard line","OK")</f>
        <v>OK</v>
      </c>
      <c r="J49" s="34" t="n"/>
      <c r="K49" s="34" t="n"/>
      <c r="L49" s="34" t="n"/>
    </row>
    <row r="50">
      <c r="B50" s="40" t="n"/>
      <c r="C50" s="40" t="n"/>
      <c r="D50" s="40" t="n"/>
      <c r="F50" s="33" t="inlineStr">
        <is>
          <t>Every priced line has a VAT category</t>
        </is>
      </c>
      <c r="G50" s="34" t="n"/>
      <c r="H50" s="34" t="n"/>
      <c r="I50" s="41" t="str">
        <f>IF(SUMPRODUCT((G25:G34&lt;&gt;0)*(H25:H34=""))&gt;0,"Choose a VAT category for each line","OK")</f>
        <v>OK</v>
      </c>
      <c r="J50" s="34" t="n"/>
      <c r="K50" s="34" t="n"/>
      <c r="L50" s="34" t="n"/>
    </row>
    <row r="51">
      <c r="F51" s="33" t="inlineStr">
        <is>
          <t>Totals reconcile (taxable + VAT = total due)</t>
        </is>
      </c>
      <c r="G51" s="34" t="n"/>
      <c r="H51" s="34" t="n"/>
      <c r="I51" s="41" t="str">
        <f>IF(ABS(K39+K40-K41)&lt;0.005,"OK","Check totals")</f>
        <v>OK</v>
      </c>
      <c r="J51" s="34" t="n"/>
      <c r="K51" s="34" t="n"/>
      <c r="L51" s="34" t="n"/>
    </row>
    <row r="52">
      <c r="F52" s="32" t="inlineStr">
        <is>
          <t>Checks passed</t>
        </is>
      </c>
      <c r="I52" s="42" t="str">
        <f>SUMPRODUCT(--(LEFT(I44:I51,2)="OK"))&amp;" of 8"</f>
        <v>8 of 8</v>
      </c>
    </row>
    <row r="54">
      <c r="B54" s="2" t="inlineStr">
        <is>
          <t>Bilingual labels are a layout choice; ZATCA requires invoice content in Arabic (another language may be added). Field rules: ZATCA E-invoicing Implementation Resolution, Annex 2 (checked 4 November 2026).</t>
        </is>
      </c>
    </row>
    <row r="55">
      <c r="B55" s="14" t="inlineStr">
        <is>
          <t>axcellservice.com · Free template · Book a free 30-minute consultation: axcellservice.com/contact</t>
        </is>
      </c>
    </row>
  </sheetData>
  <mergeCells count="56">
    <mergeCell ref="B4:L4"/>
    <mergeCell ref="I16:K16"/>
    <mergeCell ref="D18:G18"/>
    <mergeCell ref="I52:L52"/>
    <mergeCell ref="D9:G9"/>
    <mergeCell ref="I48:L48"/>
    <mergeCell ref="F45:H45"/>
    <mergeCell ref="D8:G8"/>
    <mergeCell ref="I44:L44"/>
    <mergeCell ref="F50:H50"/>
    <mergeCell ref="I51:L51"/>
    <mergeCell ref="D15:G15"/>
    <mergeCell ref="I18:K18"/>
    <mergeCell ref="D40:E40"/>
    <mergeCell ref="I21:K21"/>
    <mergeCell ref="G41:J41"/>
    <mergeCell ref="D14:G14"/>
    <mergeCell ref="F47:H47"/>
    <mergeCell ref="I50:L50"/>
    <mergeCell ref="G40:J40"/>
    <mergeCell ref="F46:H46"/>
    <mergeCell ref="I14:K14"/>
    <mergeCell ref="D20:G20"/>
    <mergeCell ref="I8:K8"/>
    <mergeCell ref="I17:K17"/>
    <mergeCell ref="D19:G19"/>
    <mergeCell ref="B44:D50"/>
    <mergeCell ref="D41:E41"/>
    <mergeCell ref="D10:G10"/>
    <mergeCell ref="I20:K20"/>
    <mergeCell ref="I46:L46"/>
    <mergeCell ref="F48:H48"/>
    <mergeCell ref="I49:L49"/>
    <mergeCell ref="F52:H52"/>
    <mergeCell ref="I45:L45"/>
    <mergeCell ref="I19:K19"/>
    <mergeCell ref="I10:K10"/>
    <mergeCell ref="I13:K13"/>
    <mergeCell ref="G39:J39"/>
    <mergeCell ref="F49:H49"/>
    <mergeCell ref="I9:K9"/>
    <mergeCell ref="D37:E37"/>
    <mergeCell ref="D21:G21"/>
    <mergeCell ref="I47:L47"/>
    <mergeCell ref="G38:J38"/>
    <mergeCell ref="D13:G13"/>
    <mergeCell ref="F44:H44"/>
    <mergeCell ref="I15:K15"/>
    <mergeCell ref="G37:J37"/>
    <mergeCell ref="D39:E39"/>
    <mergeCell ref="D17:G17"/>
    <mergeCell ref="D16:G16"/>
    <mergeCell ref="D38:E38"/>
    <mergeCell ref="D7:G7"/>
    <mergeCell ref="I7:K7"/>
    <mergeCell ref="F51:H51"/>
  </mergeCells>
  <conditionalFormatting sqref="I44:I51">
    <cfRule type="expression" priority="1" dxfId="0">
      <formula>LEFT(I44,2)="OK"</formula>
    </cfRule>
    <cfRule type="expression" priority="2" dxfId="1">
      <formula>LEFT(I44,2)&lt;&gt;"OK"</formula>
    </cfRule>
  </conditionalFormatting>
  <dataValidations count="5">
    <dataValidation sqref="D7" showDropDown="0" showInputMessage="0" showErrorMessage="0" allowBlank="0" type="list">
      <formula1>=Settings!$B$13:$B$14</formula1>
    </dataValidation>
    <dataValidation sqref="I7" showDropDown="0" showInputMessage="0" showErrorMessage="0" allowBlank="0" type="list">
      <formula1>=Settings!$B$17:$B$18</formula1>
    </dataValidation>
    <dataValidation sqref="H25 H26 H27 H28 H29 H30 H31 H32 H33 H34" showDropDown="0" showInputMessage="0" showErrorMessage="0" allowBlank="1" type="list">
      <formula1>=Settings!$B$7:$B$10</formula1>
    </dataValidation>
    <dataValidation sqref="I8 I9" showDropDown="0" showInputMessage="0" showErrorMessage="0" allowBlank="1" errorTitle="Date" error="Enter a date (YYYY-MM-DD)." type="date" operator="greaterThan">
      <formula1>36526</formula1>
    </dataValidation>
    <dataValidation sqref="D25 D26 D27 D28 D29 D30 D31 D32 D33 D34 E25 E26 E27 E28 E29 E30 E31 E32 E33 E34 F25 F26 F27 F28 F29 F30 F31 F32 F33 F34" showDropDown="0" showInputMessage="0" showErrorMessage="0" allowBlank="1" errorTitle="Number" error="Enter a number of zero or more." type="decimal" operator="greaterThanOrEqual">
      <formula1>0</formula1>
    </dataValidation>
  </dataValidations>
  <pageMargins left="0.75" right="0.75" top="1" bottom="1" header="0.5" footer="0.5"/>
  <pageSetup orientation="landscape" paperSize="9" fitToHeight="1" fitToWidth="1"/>
  <headerFooter>
    <oddHeader/>
    <oddFooter>&amp;CAxcell Financial Consulting · axcellservice.com · Page &amp;P of &amp;N</oddFooter>
    <evenHeader/>
    <evenFooter/>
    <firstHeader/>
    <firstFooter/>
  </headerFooter>
  <drawing xmlns:r="http://schemas.openxmlformats.org/officeDocument/2006/relationships" r:id="rId1"/>
</worksheet>
</file>

<file path=xl/worksheets/sheet3.xml><?xml version="1.0" encoding="utf-8"?>
<worksheet xmlns="http://schemas.openxmlformats.org/spreadsheetml/2006/main">
  <sheetPr>
    <outlinePr summaryBelow="1" summaryRight="1"/>
    <pageSetUpPr fitToPage="1"/>
  </sheetPr>
  <dimension ref="B1:I37"/>
  <sheetViews>
    <sheetView showGridLines="0" workbookViewId="0">
      <pane xSplit="2" ySplit="4" topLeftCell="C5" activePane="bottomRight" state="frozen"/>
      <selection pane="topRight"/>
      <selection pane="bottomLeft"/>
      <selection pane="bottomRight" activeCell="A1" sqref="A1"/>
    </sheetView>
  </sheetViews>
  <sheetFormatPr baseColWidth="8" defaultRowHeight="15"/>
  <cols>
    <col width="2" customWidth="1" min="1" max="1"/>
    <col width="5" customWidth="1" min="2" max="2"/>
    <col width="46" customWidth="1" min="3" max="3"/>
    <col width="16" customWidth="1" min="4" max="4"/>
    <col width="16" customWidth="1" min="5" max="5"/>
    <col width="15" customWidth="1" min="6" max="6"/>
    <col width="26" customWidth="1" min="7" max="7"/>
    <col width="14" customWidth="1" min="8" max="8"/>
    <col width="30" customWidth="1" min="9" max="9"/>
  </cols>
  <sheetData>
    <row r="1">
      <c r="B1" s="43" t="inlineStr">
        <is>
          <t>Does your system's invoice carry every required field?</t>
        </is>
      </c>
    </row>
    <row r="2" ht="40" customHeight="1">
      <c r="B2" s="25" t="inlineStr">
        <is>
          <t>Axcell Financial Consulting · Take an invoice produced by your e-invoicing system and answer Yes / No / N/A in the yellow column. Summary of ZATCA E-invoicing Implementation Resolution Annexes 1-2 and VAT Implementing Regulation Art. 53 (checked 4 November 2026). 'Check Annex 2' = confirm the exact rule in the official annex.</t>
        </is>
      </c>
    </row>
    <row r="4" ht="30" customHeight="1">
      <c r="B4" s="44" t="inlineStr">
        <is>
          <t>#</t>
        </is>
      </c>
      <c r="C4" s="44" t="inlineStr">
        <is>
          <t>Field</t>
        </is>
      </c>
      <c r="D4" s="44" t="inlineStr">
        <is>
          <t>Tax invoice (B2B / B2G)</t>
        </is>
      </c>
      <c r="E4" s="44" t="inlineStr">
        <is>
          <t>Simplified (B2C)</t>
        </is>
      </c>
      <c r="F4" s="44" t="inlineStr">
        <is>
          <t>Shown on printout?</t>
        </is>
      </c>
      <c r="G4" s="44" t="inlineStr">
        <is>
          <t>Where in this template</t>
        </is>
      </c>
      <c r="H4" s="44" t="inlineStr">
        <is>
          <t>In your invoice?</t>
        </is>
      </c>
      <c r="I4" s="44" t="inlineStr">
        <is>
          <t>Note</t>
        </is>
      </c>
    </row>
    <row r="5" ht="26" customHeight="1">
      <c r="B5" s="45" t="n">
        <v>1</v>
      </c>
      <c r="C5" s="45" t="inlineStr">
        <is>
          <t>Title: 'Tax Invoice' or 'Simplified Tax Invoice'</t>
        </is>
      </c>
      <c r="D5" s="45" t="inlineStr">
        <is>
          <t>Mandatory</t>
        </is>
      </c>
      <c r="E5" s="45" t="inlineStr">
        <is>
          <t>Mandatory</t>
        </is>
      </c>
      <c r="F5" s="45" t="inlineStr">
        <is>
          <t>Yes</t>
        </is>
      </c>
      <c r="G5" s="45" t="inlineStr">
        <is>
          <t>Title (E1) / invoice type</t>
        </is>
      </c>
      <c r="H5" s="46" t="inlineStr">
        <is>
          <t>Yes</t>
        </is>
      </c>
      <c r="I5" s="45" t="inlineStr"/>
    </row>
    <row r="6" ht="26" customHeight="1">
      <c r="B6" s="45" t="n">
        <v>2</v>
      </c>
      <c r="C6" s="45" t="inlineStr">
        <is>
          <t>Invoice reference number: unique and sequential</t>
        </is>
      </c>
      <c r="D6" s="45" t="inlineStr">
        <is>
          <t>Mandatory</t>
        </is>
      </c>
      <c r="E6" s="45" t="inlineStr">
        <is>
          <t>Mandatory</t>
        </is>
      </c>
      <c r="F6" s="45" t="inlineStr">
        <is>
          <t>Yes</t>
        </is>
      </c>
      <c r="G6" s="45" t="inlineStr">
        <is>
          <t>D8</t>
        </is>
      </c>
      <c r="H6" s="46" t="inlineStr">
        <is>
          <t>Yes</t>
        </is>
      </c>
      <c r="I6" s="45" t="inlineStr"/>
    </row>
    <row r="7">
      <c r="B7" s="45" t="n">
        <v>3</v>
      </c>
      <c r="C7" s="45" t="inlineStr">
        <is>
          <t>Issue date</t>
        </is>
      </c>
      <c r="D7" s="45" t="inlineStr">
        <is>
          <t>Mandatory</t>
        </is>
      </c>
      <c r="E7" s="45" t="inlineStr">
        <is>
          <t>Mandatory</t>
        </is>
      </c>
      <c r="F7" s="45" t="inlineStr">
        <is>
          <t>Yes</t>
        </is>
      </c>
      <c r="G7" s="45" t="inlineStr">
        <is>
          <t>I8</t>
        </is>
      </c>
      <c r="H7" s="46" t="inlineStr">
        <is>
          <t>Yes</t>
        </is>
      </c>
      <c r="I7" s="45" t="inlineStr"/>
    </row>
    <row r="8">
      <c r="B8" s="45" t="n">
        <v>4</v>
      </c>
      <c r="C8" s="45" t="inlineStr">
        <is>
          <t>Issue time</t>
        </is>
      </c>
      <c r="D8" s="45" t="inlineStr">
        <is>
          <t>Mandatory</t>
        </is>
      </c>
      <c r="E8" s="45" t="inlineStr">
        <is>
          <t>Mandatory</t>
        </is>
      </c>
      <c r="F8" s="45" t="inlineStr">
        <is>
          <t>No</t>
        </is>
      </c>
      <c r="G8" s="45" t="inlineStr">
        <is>
          <t>D9</t>
        </is>
      </c>
      <c r="H8" s="46" t="inlineStr">
        <is>
          <t>Yes</t>
        </is>
      </c>
      <c r="I8" s="45" t="inlineStr">
        <is>
          <t>Kept in the system record</t>
        </is>
      </c>
    </row>
    <row r="9">
      <c r="B9" s="45" t="n">
        <v>5</v>
      </c>
      <c r="C9" s="45" t="inlineStr">
        <is>
          <t>Supply date, if different from issue date</t>
        </is>
      </c>
      <c r="D9" s="45" t="inlineStr">
        <is>
          <t>Conditional</t>
        </is>
      </c>
      <c r="E9" s="45" t="inlineStr">
        <is>
          <t>Conditional</t>
        </is>
      </c>
      <c r="F9" s="45" t="inlineStr">
        <is>
          <t>Yes</t>
        </is>
      </c>
      <c r="G9" s="45" t="inlineStr">
        <is>
          <t>I9</t>
        </is>
      </c>
      <c r="H9" s="46" t="inlineStr">
        <is>
          <t>Yes</t>
        </is>
      </c>
      <c r="I9" s="45" t="inlineStr"/>
    </row>
    <row r="10">
      <c r="B10" s="45" t="n">
        <v>6</v>
      </c>
      <c r="C10" s="45" t="inlineStr">
        <is>
          <t>Seller name</t>
        </is>
      </c>
      <c r="D10" s="45" t="inlineStr">
        <is>
          <t>Mandatory</t>
        </is>
      </c>
      <c r="E10" s="45" t="inlineStr">
        <is>
          <t>Mandatory</t>
        </is>
      </c>
      <c r="F10" s="45" t="inlineStr">
        <is>
          <t>Yes</t>
        </is>
      </c>
      <c r="G10" s="45" t="inlineStr">
        <is>
          <t>Seller block</t>
        </is>
      </c>
      <c r="H10" s="46" t="inlineStr">
        <is>
          <t>Yes</t>
        </is>
      </c>
      <c r="I10" s="45" t="inlineStr"/>
    </row>
    <row r="11" ht="52" customHeight="1">
      <c r="B11" s="45" t="n">
        <v>7</v>
      </c>
      <c r="C11" s="45" t="inlineStr">
        <is>
          <t>Seller address</t>
        </is>
      </c>
      <c r="D11" s="45" t="inlineStr">
        <is>
          <t>Mandatory</t>
        </is>
      </c>
      <c r="E11" s="45" t="inlineStr">
        <is>
          <t>Mandatory</t>
        </is>
      </c>
      <c r="F11" s="45" t="inlineStr">
        <is>
          <t>Yes</t>
        </is>
      </c>
      <c r="G11" s="45" t="inlineStr">
        <is>
          <t>Seller block</t>
        </is>
      </c>
      <c r="H11" s="46" t="inlineStr">
        <is>
          <t>Yes</t>
        </is>
      </c>
      <c r="I11" s="45" t="inlineStr">
        <is>
          <t>Structured address (building no., street, district, city, postal code) in Phase 2</t>
        </is>
      </c>
    </row>
    <row r="12" ht="38" customHeight="1">
      <c r="B12" s="45" t="n">
        <v>8</v>
      </c>
      <c r="C12" s="45" t="inlineStr">
        <is>
          <t>Seller VAT registration number (or VAT group number)</t>
        </is>
      </c>
      <c r="D12" s="45" t="inlineStr">
        <is>
          <t>Mandatory</t>
        </is>
      </c>
      <c r="E12" s="45" t="inlineStr">
        <is>
          <t>Mandatory</t>
        </is>
      </c>
      <c r="F12" s="45" t="inlineStr">
        <is>
          <t>Yes</t>
        </is>
      </c>
      <c r="G12" s="45" t="inlineStr">
        <is>
          <t>D14</t>
        </is>
      </c>
      <c r="H12" s="46" t="inlineStr">
        <is>
          <t>Yes</t>
        </is>
      </c>
      <c r="I12" s="45" t="inlineStr">
        <is>
          <t>15 digits, first and last digit 3</t>
        </is>
      </c>
    </row>
    <row r="13" ht="26" customHeight="1">
      <c r="B13" s="45" t="n">
        <v>9</v>
      </c>
      <c r="C13" s="45" t="inlineStr">
        <is>
          <t>Additional seller ID (CR, licence or other ID)</t>
        </is>
      </c>
      <c r="D13" s="45" t="inlineStr">
        <is>
          <t>Mandatory</t>
        </is>
      </c>
      <c r="E13" s="45" t="inlineStr">
        <is>
          <t>Check Annex 2</t>
        </is>
      </c>
      <c r="F13" s="45" t="inlineStr">
        <is>
          <t>Yes</t>
        </is>
      </c>
      <c r="G13" s="45" t="inlineStr">
        <is>
          <t>D15</t>
        </is>
      </c>
      <c r="H13" s="46" t="inlineStr">
        <is>
          <t>No</t>
        </is>
      </c>
      <c r="I13" s="45" t="inlineStr"/>
    </row>
    <row r="14" ht="52" customHeight="1">
      <c r="B14" s="45" t="n">
        <v>10</v>
      </c>
      <c r="C14" s="45" t="inlineStr">
        <is>
          <t>Buyer name</t>
        </is>
      </c>
      <c r="D14" s="45" t="inlineStr">
        <is>
          <t>Mandatory</t>
        </is>
      </c>
      <c r="E14" s="45" t="inlineStr">
        <is>
          <t>Not required</t>
        </is>
      </c>
      <c r="F14" s="45" t="inlineStr">
        <is>
          <t>Yes</t>
        </is>
      </c>
      <c r="G14" s="45" t="inlineStr">
        <is>
          <t>Buyer block</t>
        </is>
      </c>
      <c r="H14" s="46" t="inlineStr">
        <is>
          <t>Yes</t>
        </is>
      </c>
      <c r="I14" s="45" t="inlineStr">
        <is>
          <t>Simplified: required in some special cases (e.g. zero-rated private health / education for citizens)</t>
        </is>
      </c>
    </row>
    <row r="15">
      <c r="B15" s="45" t="n">
        <v>11</v>
      </c>
      <c r="C15" s="45" t="inlineStr">
        <is>
          <t>Buyer address</t>
        </is>
      </c>
      <c r="D15" s="45" t="inlineStr">
        <is>
          <t>Mandatory</t>
        </is>
      </c>
      <c r="E15" s="45" t="inlineStr">
        <is>
          <t>Not required</t>
        </is>
      </c>
      <c r="F15" s="45" t="inlineStr">
        <is>
          <t>Yes</t>
        </is>
      </c>
      <c r="G15" s="45" t="inlineStr">
        <is>
          <t>Buyer block</t>
        </is>
      </c>
      <c r="H15" s="46" t="inlineStr">
        <is>
          <t>Yes</t>
        </is>
      </c>
      <c r="I15" s="45" t="inlineStr"/>
    </row>
    <row r="16" ht="26" customHeight="1">
      <c r="B16" s="45" t="n">
        <v>12</v>
      </c>
      <c r="C16" s="45" t="inlineStr">
        <is>
          <t>Buyer VAT number, if the buyer is VAT-registered</t>
        </is>
      </c>
      <c r="D16" s="45" t="inlineStr">
        <is>
          <t>Conditional</t>
        </is>
      </c>
      <c r="E16" s="45" t="inlineStr">
        <is>
          <t>Not required</t>
        </is>
      </c>
      <c r="F16" s="45" t="inlineStr">
        <is>
          <t>Yes</t>
        </is>
      </c>
      <c r="G16" s="45" t="inlineStr">
        <is>
          <t>I14</t>
        </is>
      </c>
      <c r="H16" s="46" t="inlineStr">
        <is>
          <t>Yes</t>
        </is>
      </c>
      <c r="I16" s="45" t="inlineStr"/>
    </row>
    <row r="17">
      <c r="B17" s="45" t="n">
        <v>13</v>
      </c>
      <c r="C17" s="45" t="inlineStr">
        <is>
          <t>Description of goods or services</t>
        </is>
      </c>
      <c r="D17" s="45" t="inlineStr">
        <is>
          <t>Mandatory</t>
        </is>
      </c>
      <c r="E17" s="45" t="inlineStr">
        <is>
          <t>Mandatory</t>
        </is>
      </c>
      <c r="F17" s="45" t="inlineStr">
        <is>
          <t>Yes</t>
        </is>
      </c>
      <c r="G17" s="45" t="inlineStr">
        <is>
          <t>Line items</t>
        </is>
      </c>
      <c r="H17" s="46" t="inlineStr">
        <is>
          <t>Yes</t>
        </is>
      </c>
      <c r="I17" s="45" t="inlineStr"/>
    </row>
    <row r="18">
      <c r="B18" s="45" t="n">
        <v>14</v>
      </c>
      <c r="C18" s="45" t="inlineStr">
        <is>
          <t>Quantity and unit price excluding VAT</t>
        </is>
      </c>
      <c r="D18" s="45" t="inlineStr">
        <is>
          <t>Mandatory</t>
        </is>
      </c>
      <c r="E18" s="45" t="inlineStr">
        <is>
          <t>Check Annex 2</t>
        </is>
      </c>
      <c r="F18" s="45" t="inlineStr">
        <is>
          <t>Yes</t>
        </is>
      </c>
      <c r="G18" s="45" t="inlineStr">
        <is>
          <t>Line items</t>
        </is>
      </c>
      <c r="H18" s="46" t="inlineStr">
        <is>
          <t>Yes</t>
        </is>
      </c>
      <c r="I18" s="45" t="inlineStr"/>
    </row>
    <row r="19">
      <c r="B19" s="45" t="n">
        <v>15</v>
      </c>
      <c r="C19" s="45" t="inlineStr">
        <is>
          <t>Discounts</t>
        </is>
      </c>
      <c r="D19" s="45" t="inlineStr">
        <is>
          <t>Conditional</t>
        </is>
      </c>
      <c r="E19" s="45" t="inlineStr">
        <is>
          <t>Check Annex 2</t>
        </is>
      </c>
      <c r="F19" s="45" t="inlineStr">
        <is>
          <t>Yes</t>
        </is>
      </c>
      <c r="G19" s="45" t="inlineStr">
        <is>
          <t>Line items</t>
        </is>
      </c>
      <c r="H19" s="46" t="inlineStr">
        <is>
          <t>Yes</t>
        </is>
      </c>
      <c r="I19" s="45" t="inlineStr">
        <is>
          <t>Only when a discount is given</t>
        </is>
      </c>
    </row>
    <row r="20">
      <c r="B20" s="45" t="n">
        <v>16</v>
      </c>
      <c r="C20" s="45" t="inlineStr">
        <is>
          <t>VAT rate and VAT category per line</t>
        </is>
      </c>
      <c r="D20" s="45" t="inlineStr">
        <is>
          <t>Mandatory</t>
        </is>
      </c>
      <c r="E20" s="45" t="inlineStr">
        <is>
          <t>Check Annex 2</t>
        </is>
      </c>
      <c r="F20" s="45" t="inlineStr">
        <is>
          <t>Yes</t>
        </is>
      </c>
      <c r="G20" s="45" t="inlineStr">
        <is>
          <t>Line items</t>
        </is>
      </c>
      <c r="H20" s="46" t="inlineStr">
        <is>
          <t>Yes</t>
        </is>
      </c>
      <c r="I20" s="45" t="inlineStr"/>
    </row>
    <row r="21">
      <c r="B21" s="45" t="n">
        <v>17</v>
      </c>
      <c r="C21" s="45" t="inlineStr">
        <is>
          <t>VAT amount (in SAR)</t>
        </is>
      </c>
      <c r="D21" s="45" t="inlineStr">
        <is>
          <t>Mandatory</t>
        </is>
      </c>
      <c r="E21" s="45" t="inlineStr">
        <is>
          <t>Mandatory</t>
        </is>
      </c>
      <c r="F21" s="45" t="inlineStr">
        <is>
          <t>Yes</t>
        </is>
      </c>
      <c r="G21" s="45" t="inlineStr">
        <is>
          <t>Totals</t>
        </is>
      </c>
      <c r="H21" s="46" t="inlineStr">
        <is>
          <t>Yes</t>
        </is>
      </c>
      <c r="I21" s="45" t="inlineStr"/>
    </row>
    <row r="22">
      <c r="B22" s="45" t="n">
        <v>18</v>
      </c>
      <c r="C22" s="45" t="inlineStr">
        <is>
          <t>Total amount including VAT</t>
        </is>
      </c>
      <c r="D22" s="45" t="inlineStr">
        <is>
          <t>Mandatory</t>
        </is>
      </c>
      <c r="E22" s="45" t="inlineStr">
        <is>
          <t>Mandatory</t>
        </is>
      </c>
      <c r="F22" s="45" t="inlineStr">
        <is>
          <t>Yes</t>
        </is>
      </c>
      <c r="G22" s="45" t="inlineStr">
        <is>
          <t>Totals</t>
        </is>
      </c>
      <c r="H22" s="46" t="inlineStr">
        <is>
          <t>Yes</t>
        </is>
      </c>
      <c r="I22" s="45" t="inlineStr"/>
    </row>
    <row r="23">
      <c r="B23" s="45" t="n">
        <v>19</v>
      </c>
      <c r="C23" s="45" t="inlineStr">
        <is>
          <t>Reason for zero-rating or exemption</t>
        </is>
      </c>
      <c r="D23" s="45" t="inlineStr">
        <is>
          <t>Conditional</t>
        </is>
      </c>
      <c r="E23" s="45" t="inlineStr">
        <is>
          <t>Conditional</t>
        </is>
      </c>
      <c r="F23" s="45" t="inlineStr">
        <is>
          <t>Yes</t>
        </is>
      </c>
      <c r="G23" s="45" t="inlineStr">
        <is>
          <t>Line items, last column</t>
        </is>
      </c>
      <c r="H23" s="46" t="inlineStr">
        <is>
          <t>Yes</t>
        </is>
      </c>
      <c r="I23" s="45" t="inlineStr"/>
    </row>
    <row r="24" ht="52" customHeight="1">
      <c r="B24" s="45" t="n">
        <v>20</v>
      </c>
      <c r="C24" s="45" t="inlineStr">
        <is>
          <t>QR code</t>
        </is>
      </c>
      <c r="D24" s="45" t="inlineStr">
        <is>
          <t>Phase 2: mandatory</t>
        </is>
      </c>
      <c r="E24" s="45" t="inlineStr">
        <is>
          <t>Mandatory</t>
        </is>
      </c>
      <c r="F24" s="45" t="inlineStr">
        <is>
          <t>Yes</t>
        </is>
      </c>
      <c r="G24" s="45" t="inlineStr">
        <is>
          <t>QR area (system-generated)</t>
        </is>
      </c>
      <c r="H24" s="46" t="inlineStr">
        <is>
          <t>Yes</t>
        </is>
      </c>
      <c r="I24" s="45" t="inlineStr">
        <is>
          <t>Simplified: mandatory since 4 Dec 2021. Tax invoice: added on clearance in Phase 2</t>
        </is>
      </c>
    </row>
    <row r="25">
      <c r="B25" s="45" t="n">
        <v>21</v>
      </c>
      <c r="C25" s="45" t="inlineStr">
        <is>
          <t>UUID (unique identifier)</t>
        </is>
      </c>
      <c r="D25" s="45" t="inlineStr">
        <is>
          <t>Phase 2</t>
        </is>
      </c>
      <c r="E25" s="45" t="inlineStr">
        <is>
          <t>Phase 2</t>
        </is>
      </c>
      <c r="F25" s="45" t="inlineStr">
        <is>
          <t>No</t>
        </is>
      </c>
      <c r="G25" s="45" t="inlineStr">
        <is>
          <t>System-generated</t>
        </is>
      </c>
      <c r="H25" s="46" t="inlineStr">
        <is>
          <t>Yes</t>
        </is>
      </c>
      <c r="I25" s="45" t="inlineStr"/>
    </row>
    <row r="26" ht="38" customHeight="1">
      <c r="B26" s="45" t="n">
        <v>22</v>
      </c>
      <c r="C26" s="45" t="inlineStr">
        <is>
          <t>Previous invoice hash (PIH)</t>
        </is>
      </c>
      <c r="D26" s="45" t="inlineStr">
        <is>
          <t>Phase 2</t>
        </is>
      </c>
      <c r="E26" s="45" t="inlineStr">
        <is>
          <t>Phase 2</t>
        </is>
      </c>
      <c r="F26" s="45" t="inlineStr">
        <is>
          <t>No</t>
        </is>
      </c>
      <c r="G26" s="45" t="inlineStr">
        <is>
          <t>System-generated</t>
        </is>
      </c>
      <c r="H26" s="46" t="inlineStr">
        <is>
          <t>Yes</t>
        </is>
      </c>
      <c r="I26" s="45" t="inlineStr">
        <is>
          <t>Protects the invoice sequence from tampering</t>
        </is>
      </c>
    </row>
    <row r="27">
      <c r="B27" s="45" t="n">
        <v>23</v>
      </c>
      <c r="C27" s="45" t="inlineStr">
        <is>
          <t>Tamper-resistant invoice counter (ICV)</t>
        </is>
      </c>
      <c r="D27" s="45" t="inlineStr">
        <is>
          <t>Phase 2</t>
        </is>
      </c>
      <c r="E27" s="45" t="inlineStr">
        <is>
          <t>Phase 2</t>
        </is>
      </c>
      <c r="F27" s="45" t="inlineStr">
        <is>
          <t>No</t>
        </is>
      </c>
      <c r="G27" s="45" t="inlineStr">
        <is>
          <t>System-generated</t>
        </is>
      </c>
      <c r="H27" s="46" t="inlineStr">
        <is>
          <t>Yes</t>
        </is>
      </c>
      <c r="I27" s="45" t="inlineStr">
        <is>
          <t>Cannot be reset</t>
        </is>
      </c>
    </row>
    <row r="28">
      <c r="B28" s="45" t="n">
        <v>24</v>
      </c>
      <c r="C28" s="45" t="inlineStr">
        <is>
          <t>Cryptographic stamp</t>
        </is>
      </c>
      <c r="D28" s="45" t="inlineStr">
        <is>
          <t>Phase 2 (by FATOORA on clearance)</t>
        </is>
      </c>
      <c r="E28" s="45" t="inlineStr">
        <is>
          <t>Phase 2 (by your solution)</t>
        </is>
      </c>
      <c r="F28" s="45" t="inlineStr">
        <is>
          <t>No</t>
        </is>
      </c>
      <c r="G28" s="45" t="inlineStr">
        <is>
          <t>System-generated</t>
        </is>
      </c>
      <c r="H28" s="46" t="inlineStr">
        <is>
          <t>Yes</t>
        </is>
      </c>
      <c r="I28" s="45" t="inlineStr"/>
    </row>
    <row r="29" ht="26" customHeight="1">
      <c r="B29" s="45" t="n">
        <v>25</v>
      </c>
      <c r="C29" s="45" t="inlineStr">
        <is>
          <t>XML format (PDF/A-3 with embedded XML optional for sharing)</t>
        </is>
      </c>
      <c r="D29" s="45" t="inlineStr">
        <is>
          <t>Phase 2</t>
        </is>
      </c>
      <c r="E29" s="45" t="inlineStr">
        <is>
          <t>Phase 2</t>
        </is>
      </c>
      <c r="F29" s="45" t="inlineStr">
        <is>
          <t>n/a</t>
        </is>
      </c>
      <c r="G29" s="45" t="inlineStr">
        <is>
          <t>System output</t>
        </is>
      </c>
      <c r="H29" s="46" t="inlineStr">
        <is>
          <t>Yes</t>
        </is>
      </c>
      <c r="I29" s="45" t="inlineStr"/>
    </row>
    <row r="31">
      <c r="C31" s="32" t="inlineStr">
        <is>
          <t>Answered Yes</t>
        </is>
      </c>
      <c r="H31" s="47">
        <f>COUNTIF(H5:H29,"Yes")</f>
        <v>24</v>
      </c>
    </row>
    <row r="32">
      <c r="C32" s="32" t="inlineStr">
        <is>
          <t>Answered No (fix these first)</t>
        </is>
      </c>
      <c r="H32" s="47">
        <f>COUNTIF(H5:H29,"No")</f>
        <v>1</v>
      </c>
    </row>
    <row r="33">
      <c r="C33" s="32" t="inlineStr">
        <is>
          <t>Not answered yet</t>
        </is>
      </c>
      <c r="H33" s="47">
        <f>ROWS(H5:H29)-COUNTA(H5:H29)</f>
        <v>0</v>
      </c>
    </row>
    <row r="34">
      <c r="C34" s="42" t="inlineStr">
        <is>
          <t>Result</t>
        </is>
      </c>
      <c r="H34" s="48" t="str">
        <f>IF(H33&gt;0,"Complete all 25 rows",IF(H32=0,"All required fields present","Ask your e-invoicing provider to fix the No items"))</f>
        <v>Ask your e-invoicing provider to fix the No items</v>
      </c>
    </row>
    <row r="36">
      <c r="B36" s="2" t="inlineStr">
        <is>
          <t>Example answers are pre-filled (one 'No' shown). Replace them with your own review.</t>
        </is>
      </c>
    </row>
    <row r="37">
      <c r="B37" s="14" t="inlineStr">
        <is>
          <t>axcellservice.com · Free template · Book a free 30-minute consultation: axcellservice.com/contact</t>
        </is>
      </c>
    </row>
  </sheetData>
  <mergeCells count="1">
    <mergeCell ref="B2:I2"/>
  </mergeCells>
  <dataValidations count="1">
    <dataValidation sqref="H5 H6 H7 H8 H9 H10 H11 H12 H13 H14 H15 H16 H17 H18 H19 H20 H21 H22 H23 H24 H25 H26 H27 H28 H29" showDropDown="0" showInputMessage="0" showErrorMessage="0" allowBlank="1" type="list">
      <formula1>=Settings!$B$21:$B$23</formula1>
    </dataValidation>
  </dataValidations>
  <pageMargins left="0.75" right="0.75" top="1" bottom="1" header="0.5" footer="0.5"/>
  <pageSetup orientation="landscape" paperSize="9" fitToHeight="0" fitToWidth="1"/>
  <headerFooter>
    <oddHeader/>
    <oddFooter>&amp;CAxcell Financial Consulting · axcellservice.com ·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B1:E28"/>
  <sheetViews>
    <sheetView showGridLines="0" workbookViewId="0">
      <selection activeCell="A1" sqref="A1"/>
    </sheetView>
  </sheetViews>
  <sheetFormatPr baseColWidth="8" defaultRowHeight="15"/>
  <cols>
    <col width="2" customWidth="1" min="1" max="1"/>
    <col width="34" customWidth="1" min="2" max="2"/>
    <col width="14" customWidth="1" min="3" max="3"/>
    <col width="2" customWidth="1" min="4" max="4"/>
    <col width="70" customWidth="1" min="5" max="5"/>
  </cols>
  <sheetData>
    <row r="1">
      <c r="B1" s="43" t="inlineStr">
        <is>
          <t>Settings &amp; dropdown lists</t>
        </is>
      </c>
    </row>
    <row r="2">
      <c r="B2" s="2" t="inlineStr">
        <is>
          <t>Axcell Financial Consulting · Change the VAT rate only if ZATCA changes the standard rate.</t>
        </is>
      </c>
    </row>
    <row r="4">
      <c r="B4" s="32" t="inlineStr">
        <is>
          <t>Standard VAT rate (KSA)</t>
        </is>
      </c>
      <c r="C4" s="49" t="n">
        <v>0.15</v>
      </c>
      <c r="E4" s="2" t="inlineStr">
        <is>
          <t>15% standard rate in force since 1 July 2020 (ZATCA VAT guidance, checked 4 November 2026).</t>
        </is>
      </c>
    </row>
    <row r="6">
      <c r="B6" s="17" t="inlineStr">
        <is>
          <t>VAT category (code – name)</t>
        </is>
      </c>
      <c r="C6" s="17" t="inlineStr">
        <is>
          <t>Rate</t>
        </is>
      </c>
      <c r="E6" s="17" t="inlineStr">
        <is>
          <t>When to use</t>
        </is>
      </c>
    </row>
    <row r="7">
      <c r="B7" s="33" t="inlineStr">
        <is>
          <t>S – Standard rate</t>
        </is>
      </c>
      <c r="C7" s="50">
        <f>$C$4</f>
        <v>0.15</v>
      </c>
      <c r="E7" s="51" t="inlineStr">
        <is>
          <t>Most taxable supplies of goods and services in the Kingdom.</t>
        </is>
      </c>
    </row>
    <row r="8">
      <c r="B8" s="33" t="inlineStr">
        <is>
          <t>Z – Zero-rated</t>
        </is>
      </c>
      <c r="C8" s="50" t="n">
        <v>0</v>
      </c>
      <c r="E8" s="51" t="inlineStr">
        <is>
          <t>Zero-rated supplies, e.g. qualifying exports. State the reason on the line.</t>
        </is>
      </c>
    </row>
    <row r="9">
      <c r="B9" s="33" t="inlineStr">
        <is>
          <t>E – Exempt</t>
        </is>
      </c>
      <c r="C9" s="50" t="n">
        <v>0</v>
      </c>
      <c r="E9" s="51" t="inlineStr">
        <is>
          <t>Exempt supplies. Note: fully exempt supplies are outside the e-invoicing scope; state the reason.</t>
        </is>
      </c>
    </row>
    <row r="10">
      <c r="B10" s="33" t="inlineStr">
        <is>
          <t>O – Outside VAT scope</t>
        </is>
      </c>
      <c r="C10" s="50" t="n">
        <v>0</v>
      </c>
      <c r="E10" s="51" t="inlineStr">
        <is>
          <t>Not subject to VAT. State the reason on the line.</t>
        </is>
      </c>
    </row>
    <row r="12">
      <c r="B12" s="17" t="inlineStr">
        <is>
          <t>Invoice types</t>
        </is>
      </c>
    </row>
    <row r="13">
      <c r="B13" s="8" t="inlineStr">
        <is>
          <t>Tax invoice (B2B / B2G)</t>
        </is>
      </c>
    </row>
    <row r="14">
      <c r="B14" s="8" t="inlineStr">
        <is>
          <t>Simplified tax invoice (B2C)</t>
        </is>
      </c>
    </row>
    <row r="16">
      <c r="B16" s="17" t="inlineStr">
        <is>
          <t>Buyer types</t>
        </is>
      </c>
    </row>
    <row r="17">
      <c r="B17" s="8" t="inlineStr">
        <is>
          <t>Business / government</t>
        </is>
      </c>
    </row>
    <row r="18">
      <c r="B18" s="8" t="inlineStr">
        <is>
          <t>Consumer (individual)</t>
        </is>
      </c>
    </row>
    <row r="20">
      <c r="B20" s="17" t="inlineStr">
        <is>
          <t>Checklist answers</t>
        </is>
      </c>
    </row>
    <row r="21">
      <c r="B21" s="8" t="inlineStr">
        <is>
          <t>Yes</t>
        </is>
      </c>
    </row>
    <row r="22">
      <c r="B22" s="8" t="inlineStr">
        <is>
          <t>No</t>
        </is>
      </c>
    </row>
    <row r="23">
      <c r="B23" s="8" t="inlineStr">
        <is>
          <t>N/A</t>
        </is>
      </c>
    </row>
    <row r="25" ht="26" customHeight="1">
      <c r="B25" s="32" t="inlineStr">
        <is>
          <t>Simplified-invoice limit for business buyers (SAR)</t>
        </is>
      </c>
      <c r="C25" s="52" t="n">
        <v>1000</v>
      </c>
      <c r="E25" s="25" t="inlineStr">
        <is>
          <t>Simplified invoices may be issued to business buyers only when the supply is below SAR 1,000 (ZATCA E-invoicing Detailed Guideline; VAT IR Art. 53(1)(c), checked 4 November 2026).</t>
        </is>
      </c>
    </row>
    <row r="28">
      <c r="B28" s="2" t="inlineStr">
        <is>
          <t>axcellservice.com · Free template · Book a free 30-minute consultation: axcellservice.com/contact</t>
        </is>
      </c>
    </row>
  </sheetData>
  <pageMargins left="0.75" right="0.75" top="1" bottom="1" header="0.5" footer="0.5"/>
  <pageSetup orientation="landscape" paperSize="9" fitToHeight="0" fitToWidth="1"/>
  <headerFooter>
    <oddHeader/>
    <oddFooter>&amp;CAxcell Financial Consulting · axcellservice.com ·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Axcell Financial Consulting</dc:creator>
  <dc:title xmlns:dc="http://purl.org/dc/elements/1.1/">Saudi Tax Invoice Layout &amp; VAT Check</dc:title>
  <dcterms:created xmlns:dcterms="http://purl.org/dc/terms/" xmlns:xsi="http://www.w3.org/2001/XMLSchema-instance" xsi:type="dcterms:W3CDTF">2026-11-05T08:46:54Z</dcterms:created>
  <dcterms:modified xmlns:dcterms="http://purl.org/dc/terms/" xmlns:xsi="http://www.w3.org/2001/XMLSchema-instance" xsi:type="dcterms:W3CDTF">2026-11-05T08:46:54Z</dcterms:modified>
</cp:coreProperties>
</file>